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gao_xiaolin\Desktop\消失的面孔_数据包\"/>
    </mc:Choice>
  </mc:AlternateContent>
  <xr:revisionPtr revIDLastSave="0" documentId="13_ncr:1_{68F9E5C3-C597-4AD8-8237-A2AB479183C1}" xr6:coauthVersionLast="45" xr6:coauthVersionMax="45" xr10:uidLastSave="{00000000-0000-0000-0000-000000000000}"/>
  <bookViews>
    <workbookView xWindow="-120" yWindow="-120" windowWidth="29040" windowHeight="15840" xr2:uid="{857B0BDB-9F4B-42A5-8FA6-E9B968902BDB}"/>
  </bookViews>
  <sheets>
    <sheet name="0.data_collection_and_collation" sheetId="2" r:id="rId1"/>
    <sheet name="1.average_age_1" sheetId="5" r:id="rId2"/>
    <sheet name="2.average_age_2" sheetId="6" r:id="rId3"/>
    <sheet name="3.the_number_of_times_1" sheetId="3" r:id="rId4"/>
    <sheet name="4.the_number_of_times_2" sheetId="4" r:id="rId5"/>
    <sheet name="5.the_number_of_times_3" sheetId="7" r:id="rId6"/>
    <sheet name="6.the_number_of_times_4" sheetId="8" r:id="rId7"/>
    <sheet name="7.the_number_of_times_5" sheetId="9" r:id="rId8"/>
    <sheet name="8.the_number_of_times_6" sheetId="10" r:id="rId9"/>
    <sheet name="9.the_number_of_times_7" sheetId="11" r:id="rId10"/>
    <sheet name="10.the_number_of_times_8"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 i="12" l="1"/>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338" i="12"/>
  <c r="G339" i="12"/>
  <c r="G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4" i="12"/>
  <c r="J20" i="6"/>
  <c r="I20" i="6"/>
  <c r="H20" i="6"/>
  <c r="J19" i="6"/>
  <c r="I19" i="6"/>
  <c r="H19" i="6"/>
  <c r="J18" i="6"/>
  <c r="I18" i="6"/>
  <c r="H18" i="6"/>
  <c r="J17" i="6"/>
  <c r="I17" i="6"/>
  <c r="H17" i="6"/>
  <c r="J16" i="6"/>
  <c r="I16" i="6"/>
  <c r="H16" i="6"/>
  <c r="J15" i="6"/>
  <c r="I15" i="6"/>
  <c r="H15" i="6"/>
  <c r="J14" i="6"/>
  <c r="I14" i="6"/>
  <c r="H14" i="6"/>
  <c r="J13" i="6"/>
  <c r="I13" i="6"/>
  <c r="H13" i="6"/>
  <c r="J12" i="6"/>
  <c r="I12" i="6"/>
  <c r="H12" i="6"/>
  <c r="J11" i="6"/>
  <c r="I11" i="6"/>
  <c r="H11" i="6"/>
  <c r="J10" i="6"/>
  <c r="I10" i="6"/>
  <c r="H10" i="6"/>
  <c r="J9" i="6"/>
  <c r="I9" i="6"/>
  <c r="J8" i="6"/>
  <c r="I8" i="6"/>
  <c r="H8" i="6"/>
  <c r="H9" i="6"/>
  <c r="J18" i="5"/>
  <c r="I18" i="5"/>
  <c r="H18" i="5"/>
  <c r="J17" i="5"/>
  <c r="I17" i="5"/>
  <c r="H17" i="5"/>
  <c r="J16" i="5"/>
  <c r="I16" i="5"/>
  <c r="H16" i="5"/>
  <c r="J15" i="5"/>
  <c r="I15" i="5"/>
  <c r="H15" i="5"/>
  <c r="J14" i="5"/>
  <c r="I14" i="5"/>
  <c r="H14" i="5"/>
  <c r="J13" i="5"/>
  <c r="I13" i="5"/>
  <c r="H13" i="5"/>
  <c r="J12" i="5"/>
  <c r="I12" i="5"/>
  <c r="H12" i="5"/>
  <c r="J11" i="5"/>
  <c r="I11" i="5"/>
  <c r="H11" i="5"/>
  <c r="J10" i="5"/>
  <c r="I10" i="5"/>
  <c r="H10" i="5"/>
  <c r="J9" i="5"/>
  <c r="I9" i="5"/>
  <c r="J8" i="5"/>
  <c r="I8" i="5"/>
  <c r="H8" i="5"/>
  <c r="H9" i="5"/>
  <c r="H339" i="8" l="1"/>
  <c r="G339" i="8"/>
  <c r="H338" i="8"/>
  <c r="G338" i="8"/>
  <c r="H337" i="8"/>
  <c r="G337" i="8"/>
  <c r="H336" i="8"/>
  <c r="G336" i="8"/>
  <c r="H335" i="8"/>
  <c r="G335" i="8"/>
  <c r="H334" i="8"/>
  <c r="G334" i="8"/>
  <c r="H333" i="8"/>
  <c r="G333" i="8"/>
  <c r="H332" i="8"/>
  <c r="G332" i="8"/>
  <c r="H331" i="8"/>
  <c r="G331" i="8"/>
  <c r="H330" i="8"/>
  <c r="G330" i="8"/>
  <c r="H329" i="8"/>
  <c r="G329" i="8"/>
  <c r="H328" i="8"/>
  <c r="G328" i="8"/>
  <c r="H327" i="8"/>
  <c r="G327" i="8"/>
  <c r="H326" i="8"/>
  <c r="G326" i="8"/>
  <c r="H325" i="8"/>
  <c r="G325" i="8"/>
  <c r="H324" i="8"/>
  <c r="G324" i="8"/>
  <c r="H323" i="8"/>
  <c r="G323" i="8"/>
  <c r="H322" i="8"/>
  <c r="G322" i="8"/>
  <c r="H321" i="8"/>
  <c r="G321" i="8"/>
  <c r="H320" i="8"/>
  <c r="G320" i="8"/>
  <c r="H319" i="8"/>
  <c r="G319" i="8"/>
  <c r="H318" i="8"/>
  <c r="G318" i="8"/>
  <c r="H317" i="8"/>
  <c r="G317" i="8"/>
  <c r="H316" i="8"/>
  <c r="G316" i="8"/>
  <c r="H315" i="8"/>
  <c r="G315" i="8"/>
  <c r="H314" i="8"/>
  <c r="G314" i="8"/>
  <c r="H313" i="8"/>
  <c r="G313" i="8"/>
  <c r="H312" i="8"/>
  <c r="G312" i="8"/>
  <c r="H311" i="8"/>
  <c r="G311" i="8"/>
  <c r="H310" i="8"/>
  <c r="G310" i="8"/>
  <c r="H309" i="8"/>
  <c r="G309" i="8"/>
  <c r="H308" i="8"/>
  <c r="G308" i="8"/>
  <c r="H307" i="8"/>
  <c r="G307" i="8"/>
  <c r="H306" i="8"/>
  <c r="G306" i="8"/>
  <c r="H305" i="8"/>
  <c r="G305" i="8"/>
  <c r="H304" i="8"/>
  <c r="G304" i="8"/>
  <c r="H303" i="8"/>
  <c r="G303" i="8"/>
  <c r="H302" i="8"/>
  <c r="G302" i="8"/>
  <c r="H301" i="8"/>
  <c r="G301" i="8"/>
  <c r="H300" i="8"/>
  <c r="G300" i="8"/>
  <c r="H299" i="8"/>
  <c r="G299" i="8"/>
  <c r="H298" i="8"/>
  <c r="G298" i="8"/>
  <c r="H297" i="8"/>
  <c r="G297" i="8"/>
  <c r="H296" i="8"/>
  <c r="G296" i="8"/>
  <c r="H295" i="8"/>
  <c r="G295" i="8"/>
  <c r="H294" i="8"/>
  <c r="G294" i="8"/>
  <c r="H293" i="8"/>
  <c r="G293" i="8"/>
  <c r="H292" i="8"/>
  <c r="G292" i="8"/>
  <c r="H291" i="8"/>
  <c r="G291" i="8"/>
  <c r="H290" i="8"/>
  <c r="G290" i="8"/>
  <c r="H289" i="8"/>
  <c r="G289" i="8"/>
  <c r="H288" i="8"/>
  <c r="G288" i="8"/>
  <c r="H287" i="8"/>
  <c r="G287" i="8"/>
  <c r="H286" i="8"/>
  <c r="G286" i="8"/>
  <c r="H285" i="8"/>
  <c r="G285" i="8"/>
  <c r="H284" i="8"/>
  <c r="G284" i="8"/>
  <c r="H283" i="8"/>
  <c r="G283" i="8"/>
  <c r="H282" i="8"/>
  <c r="G282" i="8"/>
  <c r="H281" i="8"/>
  <c r="G281" i="8"/>
  <c r="H280" i="8"/>
  <c r="G280" i="8"/>
  <c r="H279" i="8"/>
  <c r="G279" i="8"/>
  <c r="H278" i="8"/>
  <c r="G278" i="8"/>
  <c r="H277" i="8"/>
  <c r="G277" i="8"/>
  <c r="H276" i="8"/>
  <c r="G276" i="8"/>
  <c r="H275" i="8"/>
  <c r="G275" i="8"/>
  <c r="H274" i="8"/>
  <c r="G274" i="8"/>
  <c r="H273" i="8"/>
  <c r="G273" i="8"/>
  <c r="H272" i="8"/>
  <c r="G272" i="8"/>
  <c r="H271" i="8"/>
  <c r="G271" i="8"/>
  <c r="H270" i="8"/>
  <c r="G270" i="8"/>
  <c r="H269" i="8"/>
  <c r="G269" i="8"/>
  <c r="H268" i="8"/>
  <c r="G268" i="8"/>
  <c r="H267" i="8"/>
  <c r="G267" i="8"/>
  <c r="H266" i="8"/>
  <c r="G266" i="8"/>
  <c r="H265" i="8"/>
  <c r="G265" i="8"/>
  <c r="H264" i="8"/>
  <c r="G264" i="8"/>
  <c r="H263" i="8"/>
  <c r="G263" i="8"/>
  <c r="H262" i="8"/>
  <c r="G262" i="8"/>
  <c r="H261" i="8"/>
  <c r="G261" i="8"/>
  <c r="H260" i="8"/>
  <c r="G260" i="8"/>
  <c r="H259" i="8"/>
  <c r="G259" i="8"/>
  <c r="H258" i="8"/>
  <c r="G258" i="8"/>
  <c r="H257" i="8"/>
  <c r="G257" i="8"/>
  <c r="H256" i="8"/>
  <c r="G256" i="8"/>
  <c r="H255" i="8"/>
  <c r="G255" i="8"/>
  <c r="H254" i="8"/>
  <c r="G254" i="8"/>
  <c r="H253" i="8"/>
  <c r="G253" i="8"/>
  <c r="H252" i="8"/>
  <c r="G252" i="8"/>
  <c r="H251" i="8"/>
  <c r="G251" i="8"/>
  <c r="H250" i="8"/>
  <c r="G250" i="8"/>
  <c r="H249" i="8"/>
  <c r="G249" i="8"/>
  <c r="H248" i="8"/>
  <c r="G248" i="8"/>
  <c r="H247" i="8"/>
  <c r="G247" i="8"/>
  <c r="H246" i="8"/>
  <c r="G246" i="8"/>
  <c r="H245" i="8"/>
  <c r="G245" i="8"/>
  <c r="H244" i="8"/>
  <c r="G244" i="8"/>
  <c r="H243" i="8"/>
  <c r="G243" i="8"/>
  <c r="H242" i="8"/>
  <c r="G242" i="8"/>
  <c r="H241" i="8"/>
  <c r="G241" i="8"/>
  <c r="H240" i="8"/>
  <c r="G240" i="8"/>
  <c r="H239" i="8"/>
  <c r="G239" i="8"/>
  <c r="H238" i="8"/>
  <c r="G238" i="8"/>
  <c r="H237" i="8"/>
  <c r="G237" i="8"/>
  <c r="H236" i="8"/>
  <c r="G236" i="8"/>
  <c r="H235" i="8"/>
  <c r="G235" i="8"/>
  <c r="H234" i="8"/>
  <c r="G234" i="8"/>
  <c r="H233" i="8"/>
  <c r="G233" i="8"/>
  <c r="H232" i="8"/>
  <c r="G232" i="8"/>
  <c r="H231" i="8"/>
  <c r="G231" i="8"/>
  <c r="H230" i="8"/>
  <c r="G230" i="8"/>
  <c r="H229" i="8"/>
  <c r="G229" i="8"/>
  <c r="H228" i="8"/>
  <c r="G228" i="8"/>
  <c r="H227" i="8"/>
  <c r="G227" i="8"/>
  <c r="H226" i="8"/>
  <c r="G226" i="8"/>
  <c r="H225" i="8"/>
  <c r="G225" i="8"/>
  <c r="H224" i="8"/>
  <c r="G224" i="8"/>
  <c r="H223" i="8"/>
  <c r="G223" i="8"/>
  <c r="H222" i="8"/>
  <c r="G222" i="8"/>
  <c r="H221" i="8"/>
  <c r="G221" i="8"/>
  <c r="H220" i="8"/>
  <c r="G220" i="8"/>
  <c r="H219" i="8"/>
  <c r="G219" i="8"/>
  <c r="H218" i="8"/>
  <c r="G218" i="8"/>
  <c r="H217" i="8"/>
  <c r="G217" i="8"/>
  <c r="H216" i="8"/>
  <c r="G216" i="8"/>
  <c r="H215" i="8"/>
  <c r="G215" i="8"/>
  <c r="H214" i="8"/>
  <c r="G214" i="8"/>
  <c r="H213" i="8"/>
  <c r="G213" i="8"/>
  <c r="H212" i="8"/>
  <c r="G212" i="8"/>
  <c r="H211" i="8"/>
  <c r="G211" i="8"/>
  <c r="H210" i="8"/>
  <c r="G210" i="8"/>
  <c r="H209" i="8"/>
  <c r="G209" i="8"/>
  <c r="H208" i="8"/>
  <c r="G208" i="8"/>
  <c r="H207" i="8"/>
  <c r="G207" i="8"/>
  <c r="H206" i="8"/>
  <c r="G206" i="8"/>
  <c r="H205" i="8"/>
  <c r="G205" i="8"/>
  <c r="H204" i="8"/>
  <c r="G204" i="8"/>
  <c r="H203" i="8"/>
  <c r="G203" i="8"/>
  <c r="H202" i="8"/>
  <c r="G202" i="8"/>
  <c r="H201" i="8"/>
  <c r="G201" i="8"/>
  <c r="H200" i="8"/>
  <c r="G200" i="8"/>
  <c r="H199" i="8"/>
  <c r="G199" i="8"/>
  <c r="H198" i="8"/>
  <c r="G198" i="8"/>
  <c r="H197" i="8"/>
  <c r="G197" i="8"/>
  <c r="H196" i="8"/>
  <c r="G196" i="8"/>
  <c r="H195" i="8"/>
  <c r="G195" i="8"/>
  <c r="H194" i="8"/>
  <c r="G194" i="8"/>
  <c r="H193" i="8"/>
  <c r="G193" i="8"/>
  <c r="H192" i="8"/>
  <c r="G192" i="8"/>
  <c r="H191" i="8"/>
  <c r="G191" i="8"/>
  <c r="H190" i="8"/>
  <c r="G190" i="8"/>
  <c r="H189" i="8"/>
  <c r="G189" i="8"/>
  <c r="H188" i="8"/>
  <c r="G188" i="8"/>
  <c r="H187" i="8"/>
  <c r="G187" i="8"/>
  <c r="H186" i="8"/>
  <c r="G186" i="8"/>
  <c r="H185" i="8"/>
  <c r="G185" i="8"/>
  <c r="H184" i="8"/>
  <c r="G184" i="8"/>
  <c r="H183" i="8"/>
  <c r="G183" i="8"/>
  <c r="H182" i="8"/>
  <c r="G182" i="8"/>
  <c r="H181" i="8"/>
  <c r="G181" i="8"/>
  <c r="H180" i="8"/>
  <c r="G180" i="8"/>
  <c r="H179" i="8"/>
  <c r="G179" i="8"/>
  <c r="H178" i="8"/>
  <c r="G178" i="8"/>
  <c r="H177" i="8"/>
  <c r="G177" i="8"/>
  <c r="H176" i="8"/>
  <c r="G176" i="8"/>
  <c r="H175" i="8"/>
  <c r="G175" i="8"/>
  <c r="H174" i="8"/>
  <c r="G174" i="8"/>
  <c r="H173" i="8"/>
  <c r="G173" i="8"/>
  <c r="H172" i="8"/>
  <c r="G172" i="8"/>
  <c r="H171" i="8"/>
  <c r="G171" i="8"/>
  <c r="H170" i="8"/>
  <c r="G170" i="8"/>
  <c r="H169" i="8"/>
  <c r="G169" i="8"/>
  <c r="H168" i="8"/>
  <c r="G168" i="8"/>
  <c r="H167" i="8"/>
  <c r="G167" i="8"/>
  <c r="H166" i="8"/>
  <c r="G166" i="8"/>
  <c r="H165" i="8"/>
  <c r="G165" i="8"/>
  <c r="H164" i="8"/>
  <c r="G164" i="8"/>
  <c r="H163" i="8"/>
  <c r="G163" i="8"/>
  <c r="H162" i="8"/>
  <c r="G162" i="8"/>
  <c r="H161" i="8"/>
  <c r="G161" i="8"/>
  <c r="H160" i="8"/>
  <c r="G160" i="8"/>
  <c r="H159" i="8"/>
  <c r="G159" i="8"/>
  <c r="H158" i="8"/>
  <c r="G158" i="8"/>
  <c r="H157" i="8"/>
  <c r="G157" i="8"/>
  <c r="H156" i="8"/>
  <c r="G156" i="8"/>
  <c r="H155" i="8"/>
  <c r="G155" i="8"/>
  <c r="H154" i="8"/>
  <c r="G154" i="8"/>
  <c r="H153" i="8"/>
  <c r="G153" i="8"/>
  <c r="H152" i="8"/>
  <c r="G152" i="8"/>
  <c r="H151" i="8"/>
  <c r="G151" i="8"/>
  <c r="H150" i="8"/>
  <c r="G150" i="8"/>
  <c r="H149" i="8"/>
  <c r="G149" i="8"/>
  <c r="H148" i="8"/>
  <c r="G148" i="8"/>
  <c r="H147" i="8"/>
  <c r="G147" i="8"/>
  <c r="H146" i="8"/>
  <c r="G146" i="8"/>
  <c r="H145" i="8"/>
  <c r="G145" i="8"/>
  <c r="H144" i="8"/>
  <c r="G144" i="8"/>
  <c r="H143" i="8"/>
  <c r="G143" i="8"/>
  <c r="H142" i="8"/>
  <c r="G142" i="8"/>
  <c r="H141" i="8"/>
  <c r="G141" i="8"/>
  <c r="H140" i="8"/>
  <c r="G140" i="8"/>
  <c r="H139" i="8"/>
  <c r="G139" i="8"/>
  <c r="H138" i="8"/>
  <c r="G138" i="8"/>
  <c r="H137" i="8"/>
  <c r="G137" i="8"/>
  <c r="H136" i="8"/>
  <c r="G136" i="8"/>
  <c r="H135" i="8"/>
  <c r="G135" i="8"/>
  <c r="H134" i="8"/>
  <c r="G134" i="8"/>
  <c r="H133" i="8"/>
  <c r="G133" i="8"/>
  <c r="H132" i="8"/>
  <c r="G132" i="8"/>
  <c r="H131" i="8"/>
  <c r="G131" i="8"/>
  <c r="H130" i="8"/>
  <c r="G130" i="8"/>
  <c r="H129" i="8"/>
  <c r="G129" i="8"/>
  <c r="H128" i="8"/>
  <c r="G128" i="8"/>
  <c r="H127" i="8"/>
  <c r="G127" i="8"/>
  <c r="H126" i="8"/>
  <c r="G126" i="8"/>
  <c r="H125" i="8"/>
  <c r="G125" i="8"/>
  <c r="H124" i="8"/>
  <c r="G124" i="8"/>
  <c r="H123" i="8"/>
  <c r="G123" i="8"/>
  <c r="H122" i="8"/>
  <c r="G122" i="8"/>
  <c r="H121" i="8"/>
  <c r="G121" i="8"/>
  <c r="H120" i="8"/>
  <c r="G120" i="8"/>
  <c r="H119" i="8"/>
  <c r="G119" i="8"/>
  <c r="H118" i="8"/>
  <c r="G118" i="8"/>
  <c r="H117" i="8"/>
  <c r="G117" i="8"/>
  <c r="H116" i="8"/>
  <c r="G116" i="8"/>
  <c r="H115" i="8"/>
  <c r="G115" i="8"/>
  <c r="H114" i="8"/>
  <c r="G114" i="8"/>
  <c r="H113" i="8"/>
  <c r="G113" i="8"/>
  <c r="H112" i="8"/>
  <c r="G112" i="8"/>
  <c r="H111" i="8"/>
  <c r="G111" i="8"/>
  <c r="H110" i="8"/>
  <c r="G110" i="8"/>
  <c r="H109" i="8"/>
  <c r="G109" i="8"/>
  <c r="H108" i="8"/>
  <c r="G108" i="8"/>
  <c r="H107" i="8"/>
  <c r="G107" i="8"/>
  <c r="H106" i="8"/>
  <c r="G106" i="8"/>
  <c r="H105" i="8"/>
  <c r="G105" i="8"/>
  <c r="H104" i="8"/>
  <c r="G104" i="8"/>
  <c r="H103" i="8"/>
  <c r="G103" i="8"/>
  <c r="H102" i="8"/>
  <c r="G102" i="8"/>
  <c r="H101" i="8"/>
  <c r="G101" i="8"/>
  <c r="H100" i="8"/>
  <c r="G100" i="8"/>
  <c r="H99" i="8"/>
  <c r="G99" i="8"/>
  <c r="H98" i="8"/>
  <c r="G98" i="8"/>
  <c r="H97" i="8"/>
  <c r="G97" i="8"/>
  <c r="H96" i="8"/>
  <c r="G96" i="8"/>
  <c r="H95" i="8"/>
  <c r="G95" i="8"/>
  <c r="H94" i="8"/>
  <c r="G94" i="8"/>
  <c r="H93" i="8"/>
  <c r="G93" i="8"/>
  <c r="H92" i="8"/>
  <c r="G92" i="8"/>
  <c r="H91" i="8"/>
  <c r="G91" i="8"/>
  <c r="H90" i="8"/>
  <c r="G90" i="8"/>
  <c r="H89" i="8"/>
  <c r="G89" i="8"/>
  <c r="H88" i="8"/>
  <c r="G88" i="8"/>
  <c r="H87" i="8"/>
  <c r="G87" i="8"/>
  <c r="H86" i="8"/>
  <c r="G86" i="8"/>
  <c r="H85" i="8"/>
  <c r="G85" i="8"/>
  <c r="H84" i="8"/>
  <c r="G84" i="8"/>
  <c r="H83" i="8"/>
  <c r="G83" i="8"/>
  <c r="H82" i="8"/>
  <c r="G82" i="8"/>
  <c r="H81" i="8"/>
  <c r="G81" i="8"/>
  <c r="H80" i="8"/>
  <c r="G80" i="8"/>
  <c r="H79" i="8"/>
  <c r="G79" i="8"/>
  <c r="H78" i="8"/>
  <c r="G78" i="8"/>
  <c r="H77" i="8"/>
  <c r="G77" i="8"/>
  <c r="H76" i="8"/>
  <c r="G76" i="8"/>
  <c r="H75" i="8"/>
  <c r="G75" i="8"/>
  <c r="H74" i="8"/>
  <c r="G74" i="8"/>
  <c r="H73" i="8"/>
  <c r="G73" i="8"/>
  <c r="H72" i="8"/>
  <c r="G72" i="8"/>
  <c r="H71" i="8"/>
  <c r="G71" i="8"/>
  <c r="H70" i="8"/>
  <c r="G70" i="8"/>
  <c r="H69" i="8"/>
  <c r="G69" i="8"/>
  <c r="H68" i="8"/>
  <c r="G68" i="8"/>
  <c r="H67" i="8"/>
  <c r="G67" i="8"/>
  <c r="H66" i="8"/>
  <c r="G66" i="8"/>
  <c r="H65" i="8"/>
  <c r="G65" i="8"/>
  <c r="H64" i="8"/>
  <c r="G64" i="8"/>
  <c r="H63" i="8"/>
  <c r="G63" i="8"/>
  <c r="H62" i="8"/>
  <c r="G62" i="8"/>
  <c r="H61" i="8"/>
  <c r="G61" i="8"/>
  <c r="H60" i="8"/>
  <c r="G60" i="8"/>
  <c r="H59" i="8"/>
  <c r="G59" i="8"/>
  <c r="H58" i="8"/>
  <c r="G58" i="8"/>
  <c r="H57" i="8"/>
  <c r="G57" i="8"/>
  <c r="H56" i="8"/>
  <c r="G56" i="8"/>
  <c r="H55" i="8"/>
  <c r="G55" i="8"/>
  <c r="H54" i="8"/>
  <c r="G54" i="8"/>
  <c r="H53" i="8"/>
  <c r="G53" i="8"/>
  <c r="H52" i="8"/>
  <c r="G52" i="8"/>
  <c r="H51" i="8"/>
  <c r="G51" i="8"/>
  <c r="H50" i="8"/>
  <c r="G50" i="8"/>
  <c r="H49" i="8"/>
  <c r="G49" i="8"/>
  <c r="H48" i="8"/>
  <c r="G48" i="8"/>
  <c r="H47" i="8"/>
  <c r="G47" i="8"/>
  <c r="H46" i="8"/>
  <c r="G46" i="8"/>
  <c r="H45" i="8"/>
  <c r="G45" i="8"/>
  <c r="H44" i="8"/>
  <c r="G44" i="8"/>
  <c r="H43" i="8"/>
  <c r="G43" i="8"/>
  <c r="H42" i="8"/>
  <c r="G42" i="8"/>
  <c r="H41" i="8"/>
  <c r="G41" i="8"/>
  <c r="H40" i="8"/>
  <c r="G40" i="8"/>
  <c r="H39" i="8"/>
  <c r="G39" i="8"/>
  <c r="H38" i="8"/>
  <c r="G38" i="8"/>
  <c r="H37" i="8"/>
  <c r="G37" i="8"/>
  <c r="H36" i="8"/>
  <c r="G36" i="8"/>
  <c r="H35" i="8"/>
  <c r="G35" i="8"/>
  <c r="H34" i="8"/>
  <c r="G34" i="8"/>
  <c r="H33" i="8"/>
  <c r="G33" i="8"/>
  <c r="H32" i="8"/>
  <c r="G32" i="8"/>
  <c r="H31" i="8"/>
  <c r="G31" i="8"/>
  <c r="H30" i="8"/>
  <c r="G30" i="8"/>
  <c r="H29" i="8"/>
  <c r="G29" i="8"/>
  <c r="H28" i="8"/>
  <c r="G28" i="8"/>
  <c r="H27" i="8"/>
  <c r="G27" i="8"/>
  <c r="H26" i="8"/>
  <c r="G26" i="8"/>
  <c r="H25" i="8"/>
  <c r="G25" i="8"/>
  <c r="H24" i="8"/>
  <c r="G24" i="8"/>
  <c r="H23" i="8"/>
  <c r="G23" i="8"/>
  <c r="H22" i="8"/>
  <c r="G22" i="8"/>
  <c r="H21" i="8"/>
  <c r="G21" i="8"/>
  <c r="H20" i="8"/>
  <c r="G20" i="8"/>
  <c r="H19" i="8"/>
  <c r="G19" i="8"/>
  <c r="H18" i="8"/>
  <c r="G18" i="8"/>
  <c r="H17" i="8"/>
  <c r="G17" i="8"/>
  <c r="H16" i="8"/>
  <c r="G16" i="8"/>
  <c r="H15" i="8"/>
  <c r="G15" i="8"/>
  <c r="H14" i="8"/>
  <c r="G14" i="8"/>
  <c r="H13" i="8"/>
  <c r="G13" i="8"/>
  <c r="H12" i="8"/>
  <c r="G12" i="8"/>
  <c r="H11" i="8"/>
  <c r="H10" i="8"/>
  <c r="G10" i="8"/>
  <c r="H9" i="8"/>
  <c r="G9" i="8"/>
  <c r="H8" i="8"/>
  <c r="G8" i="8"/>
  <c r="H7" i="8"/>
  <c r="G7" i="8"/>
  <c r="H6" i="8"/>
  <c r="G6" i="8"/>
  <c r="H5" i="8"/>
  <c r="G5" i="8"/>
  <c r="H4" i="8"/>
  <c r="G4" i="8"/>
  <c r="H331" i="7"/>
  <c r="G331" i="7"/>
  <c r="H330" i="7"/>
  <c r="G330" i="7"/>
  <c r="H329" i="7"/>
  <c r="G329" i="7"/>
  <c r="H328" i="7"/>
  <c r="G328" i="7"/>
  <c r="H327" i="7"/>
  <c r="G327" i="7"/>
  <c r="H326" i="7"/>
  <c r="G326" i="7"/>
  <c r="H325" i="7"/>
  <c r="G325" i="7"/>
  <c r="H324" i="7"/>
  <c r="G324" i="7"/>
  <c r="H323" i="7"/>
  <c r="G323" i="7"/>
  <c r="H322" i="7"/>
  <c r="G322" i="7"/>
  <c r="H321" i="7"/>
  <c r="G321" i="7"/>
  <c r="H320" i="7"/>
  <c r="G320" i="7"/>
  <c r="H319" i="7"/>
  <c r="G319" i="7"/>
  <c r="H318" i="7"/>
  <c r="G318" i="7"/>
  <c r="H317" i="7"/>
  <c r="G317" i="7"/>
  <c r="H316" i="7"/>
  <c r="G316" i="7"/>
  <c r="H315" i="7"/>
  <c r="G315" i="7"/>
  <c r="H314" i="7"/>
  <c r="G314" i="7"/>
  <c r="H313" i="7"/>
  <c r="G313" i="7"/>
  <c r="H312" i="7"/>
  <c r="G312" i="7"/>
  <c r="H311" i="7"/>
  <c r="G311" i="7"/>
  <c r="H310" i="7"/>
  <c r="G310" i="7"/>
  <c r="H309" i="7"/>
  <c r="G309" i="7"/>
  <c r="H308" i="7"/>
  <c r="G308" i="7"/>
  <c r="H307" i="7"/>
  <c r="G307" i="7"/>
  <c r="H306" i="7"/>
  <c r="G306" i="7"/>
  <c r="H305" i="7"/>
  <c r="G305" i="7"/>
  <c r="H304" i="7"/>
  <c r="G304" i="7"/>
  <c r="H303" i="7"/>
  <c r="G303" i="7"/>
  <c r="H302" i="7"/>
  <c r="G302" i="7"/>
  <c r="H301" i="7"/>
  <c r="G301" i="7"/>
  <c r="H300" i="7"/>
  <c r="G300" i="7"/>
  <c r="H299" i="7"/>
  <c r="G299" i="7"/>
  <c r="H298" i="7"/>
  <c r="G298" i="7"/>
  <c r="H297" i="7"/>
  <c r="G297" i="7"/>
  <c r="H296" i="7"/>
  <c r="G296" i="7"/>
  <c r="H295" i="7"/>
  <c r="G295" i="7"/>
  <c r="H294" i="7"/>
  <c r="G294" i="7"/>
  <c r="H293" i="7"/>
  <c r="G293" i="7"/>
  <c r="H292" i="7"/>
  <c r="G292" i="7"/>
  <c r="H291" i="7"/>
  <c r="G291" i="7"/>
  <c r="H290" i="7"/>
  <c r="G290" i="7"/>
  <c r="H289" i="7"/>
  <c r="G289" i="7"/>
  <c r="H288" i="7"/>
  <c r="G288" i="7"/>
  <c r="H287" i="7"/>
  <c r="G287" i="7"/>
  <c r="H286" i="7"/>
  <c r="G286" i="7"/>
  <c r="H285" i="7"/>
  <c r="G285" i="7"/>
  <c r="H284" i="7"/>
  <c r="G284" i="7"/>
  <c r="H283" i="7"/>
  <c r="G283" i="7"/>
  <c r="H282" i="7"/>
  <c r="G282" i="7"/>
  <c r="H281" i="7"/>
  <c r="G281" i="7"/>
  <c r="H280" i="7"/>
  <c r="G280" i="7"/>
  <c r="H279" i="7"/>
  <c r="G279" i="7"/>
  <c r="H278" i="7"/>
  <c r="G278" i="7"/>
  <c r="H277" i="7"/>
  <c r="G277" i="7"/>
  <c r="H276" i="7"/>
  <c r="G276" i="7"/>
  <c r="H275" i="7"/>
  <c r="G275" i="7"/>
  <c r="H274" i="7"/>
  <c r="G274" i="7"/>
  <c r="H273" i="7"/>
  <c r="G273" i="7"/>
  <c r="H272" i="7"/>
  <c r="G272" i="7"/>
  <c r="H271" i="7"/>
  <c r="G271" i="7"/>
  <c r="H270" i="7"/>
  <c r="G270" i="7"/>
  <c r="H269" i="7"/>
  <c r="G269" i="7"/>
  <c r="H268" i="7"/>
  <c r="G268" i="7"/>
  <c r="H267" i="7"/>
  <c r="G267" i="7"/>
  <c r="H266" i="7"/>
  <c r="G266" i="7"/>
  <c r="H265" i="7"/>
  <c r="G265" i="7"/>
  <c r="H264" i="7"/>
  <c r="G264" i="7"/>
  <c r="H263" i="7"/>
  <c r="G263" i="7"/>
  <c r="H262" i="7"/>
  <c r="G262" i="7"/>
  <c r="H261" i="7"/>
  <c r="G261" i="7"/>
  <c r="H260" i="7"/>
  <c r="G260" i="7"/>
  <c r="H259" i="7"/>
  <c r="G259" i="7"/>
  <c r="H258" i="7"/>
  <c r="G258" i="7"/>
  <c r="H257" i="7"/>
  <c r="G257" i="7"/>
  <c r="H256" i="7"/>
  <c r="G256" i="7"/>
  <c r="H255" i="7"/>
  <c r="G255" i="7"/>
  <c r="H254" i="7"/>
  <c r="G254" i="7"/>
  <c r="H253" i="7"/>
  <c r="G253" i="7"/>
  <c r="H252" i="7"/>
  <c r="G252" i="7"/>
  <c r="H251" i="7"/>
  <c r="G251" i="7"/>
  <c r="H250" i="7"/>
  <c r="G250" i="7"/>
  <c r="H249" i="7"/>
  <c r="G249" i="7"/>
  <c r="H248" i="7"/>
  <c r="G248" i="7"/>
  <c r="H247" i="7"/>
  <c r="G247" i="7"/>
  <c r="H246" i="7"/>
  <c r="G246" i="7"/>
  <c r="H245" i="7"/>
  <c r="G245" i="7"/>
  <c r="H244" i="7"/>
  <c r="G244" i="7"/>
  <c r="H243" i="7"/>
  <c r="G243" i="7"/>
  <c r="H242" i="7"/>
  <c r="G242" i="7"/>
  <c r="H241" i="7"/>
  <c r="G241" i="7"/>
  <c r="H240" i="7"/>
  <c r="G240" i="7"/>
  <c r="H239" i="7"/>
  <c r="G239" i="7"/>
  <c r="H238" i="7"/>
  <c r="G238" i="7"/>
  <c r="H237" i="7"/>
  <c r="G237" i="7"/>
  <c r="H236" i="7"/>
  <c r="G236" i="7"/>
  <c r="H235" i="7"/>
  <c r="G235" i="7"/>
  <c r="H234" i="7"/>
  <c r="G234" i="7"/>
  <c r="H233" i="7"/>
  <c r="G233" i="7"/>
  <c r="H232" i="7"/>
  <c r="G232" i="7"/>
  <c r="H231" i="7"/>
  <c r="G231" i="7"/>
  <c r="H230" i="7"/>
  <c r="G230" i="7"/>
  <c r="H229" i="7"/>
  <c r="G229" i="7"/>
  <c r="H228" i="7"/>
  <c r="G228" i="7"/>
  <c r="H227" i="7"/>
  <c r="G227" i="7"/>
  <c r="H226" i="7"/>
  <c r="G226" i="7"/>
  <c r="H225" i="7"/>
  <c r="G225" i="7"/>
  <c r="H224" i="7"/>
  <c r="G224" i="7"/>
  <c r="H223" i="7"/>
  <c r="G223" i="7"/>
  <c r="H222" i="7"/>
  <c r="G222" i="7"/>
  <c r="H221" i="7"/>
  <c r="G221" i="7"/>
  <c r="H220" i="7"/>
  <c r="G220" i="7"/>
  <c r="H219" i="7"/>
  <c r="G219" i="7"/>
  <c r="H218" i="7"/>
  <c r="G218" i="7"/>
  <c r="H217" i="7"/>
  <c r="G217" i="7"/>
  <c r="H216" i="7"/>
  <c r="G216" i="7"/>
  <c r="H215" i="7"/>
  <c r="G215" i="7"/>
  <c r="H214" i="7"/>
  <c r="G214" i="7"/>
  <c r="H213" i="7"/>
  <c r="G213" i="7"/>
  <c r="H212" i="7"/>
  <c r="G212" i="7"/>
  <c r="H211" i="7"/>
  <c r="G211" i="7"/>
  <c r="H210" i="7"/>
  <c r="G210" i="7"/>
  <c r="H209" i="7"/>
  <c r="G209" i="7"/>
  <c r="H208" i="7"/>
  <c r="G208" i="7"/>
  <c r="H207" i="7"/>
  <c r="G207" i="7"/>
  <c r="H206" i="7"/>
  <c r="G206" i="7"/>
  <c r="H205" i="7"/>
  <c r="G205" i="7"/>
  <c r="H204" i="7"/>
  <c r="G204" i="7"/>
  <c r="H203" i="7"/>
  <c r="G203" i="7"/>
  <c r="H202" i="7"/>
  <c r="G202" i="7"/>
  <c r="H201" i="7"/>
  <c r="G201" i="7"/>
  <c r="H200" i="7"/>
  <c r="G200" i="7"/>
  <c r="H199" i="7"/>
  <c r="G199" i="7"/>
  <c r="H198" i="7"/>
  <c r="G198" i="7"/>
  <c r="H197" i="7"/>
  <c r="G197" i="7"/>
  <c r="H196" i="7"/>
  <c r="G196" i="7"/>
  <c r="H195" i="7"/>
  <c r="G195" i="7"/>
  <c r="H194" i="7"/>
  <c r="G194" i="7"/>
  <c r="H193" i="7"/>
  <c r="G193" i="7"/>
  <c r="H192" i="7"/>
  <c r="G192" i="7"/>
  <c r="H191" i="7"/>
  <c r="G191" i="7"/>
  <c r="H190" i="7"/>
  <c r="G190" i="7"/>
  <c r="H189" i="7"/>
  <c r="G189" i="7"/>
  <c r="H188" i="7"/>
  <c r="G188" i="7"/>
  <c r="H187" i="7"/>
  <c r="G187" i="7"/>
  <c r="H186" i="7"/>
  <c r="G186" i="7"/>
  <c r="H185" i="7"/>
  <c r="G185" i="7"/>
  <c r="H184" i="7"/>
  <c r="G184" i="7"/>
  <c r="H183" i="7"/>
  <c r="G183" i="7"/>
  <c r="H182" i="7"/>
  <c r="G182" i="7"/>
  <c r="H181" i="7"/>
  <c r="G181" i="7"/>
  <c r="H180" i="7"/>
  <c r="G180" i="7"/>
  <c r="H179" i="7"/>
  <c r="G179" i="7"/>
  <c r="H178" i="7"/>
  <c r="G178" i="7"/>
  <c r="H177" i="7"/>
  <c r="G177" i="7"/>
  <c r="H176" i="7"/>
  <c r="G176" i="7"/>
  <c r="H175" i="7"/>
  <c r="G175" i="7"/>
  <c r="H174" i="7"/>
  <c r="G174" i="7"/>
  <c r="H173" i="7"/>
  <c r="G173" i="7"/>
  <c r="H172" i="7"/>
  <c r="G172" i="7"/>
  <c r="H171" i="7"/>
  <c r="G171" i="7"/>
  <c r="H170" i="7"/>
  <c r="G170" i="7"/>
  <c r="H169" i="7"/>
  <c r="G169" i="7"/>
  <c r="H168" i="7"/>
  <c r="G168" i="7"/>
  <c r="H167" i="7"/>
  <c r="G167" i="7"/>
  <c r="H166" i="7"/>
  <c r="G166" i="7"/>
  <c r="H165" i="7"/>
  <c r="G165" i="7"/>
  <c r="H164" i="7"/>
  <c r="G164" i="7"/>
  <c r="H163" i="7"/>
  <c r="G163" i="7"/>
  <c r="H162" i="7"/>
  <c r="G162" i="7"/>
  <c r="H161" i="7"/>
  <c r="G161" i="7"/>
  <c r="H160" i="7"/>
  <c r="G160" i="7"/>
  <c r="H159" i="7"/>
  <c r="G159" i="7"/>
  <c r="H158" i="7"/>
  <c r="G158" i="7"/>
  <c r="H157" i="7"/>
  <c r="G157" i="7"/>
  <c r="H156" i="7"/>
  <c r="G156" i="7"/>
  <c r="H155" i="7"/>
  <c r="G155" i="7"/>
  <c r="H154" i="7"/>
  <c r="G154" i="7"/>
  <c r="H153" i="7"/>
  <c r="G153" i="7"/>
  <c r="H152" i="7"/>
  <c r="G152" i="7"/>
  <c r="H151" i="7"/>
  <c r="G151" i="7"/>
  <c r="H150" i="7"/>
  <c r="G150" i="7"/>
  <c r="H149" i="7"/>
  <c r="G149" i="7"/>
  <c r="H148" i="7"/>
  <c r="G148" i="7"/>
  <c r="H147" i="7"/>
  <c r="G147" i="7"/>
  <c r="H146" i="7"/>
  <c r="G146" i="7"/>
  <c r="H145" i="7"/>
  <c r="G145" i="7"/>
  <c r="H144" i="7"/>
  <c r="G144" i="7"/>
  <c r="H143" i="7"/>
  <c r="G143" i="7"/>
  <c r="H142" i="7"/>
  <c r="G142" i="7"/>
  <c r="H141" i="7"/>
  <c r="G141" i="7"/>
  <c r="H140" i="7"/>
  <c r="G140" i="7"/>
  <c r="H139" i="7"/>
  <c r="G139" i="7"/>
  <c r="H138" i="7"/>
  <c r="G138" i="7"/>
  <c r="H137" i="7"/>
  <c r="G137" i="7"/>
  <c r="H136" i="7"/>
  <c r="G136" i="7"/>
  <c r="H135" i="7"/>
  <c r="G135" i="7"/>
  <c r="H134" i="7"/>
  <c r="G134" i="7"/>
  <c r="H133" i="7"/>
  <c r="G133" i="7"/>
  <c r="H132" i="7"/>
  <c r="G132" i="7"/>
  <c r="H131" i="7"/>
  <c r="G131" i="7"/>
  <c r="H130" i="7"/>
  <c r="G130" i="7"/>
  <c r="H129" i="7"/>
  <c r="G129" i="7"/>
  <c r="H128" i="7"/>
  <c r="G128" i="7"/>
  <c r="H127" i="7"/>
  <c r="G127" i="7"/>
  <c r="H126" i="7"/>
  <c r="G126" i="7"/>
  <c r="H125" i="7"/>
  <c r="G125" i="7"/>
  <c r="H124" i="7"/>
  <c r="G124" i="7"/>
  <c r="H123" i="7"/>
  <c r="G123" i="7"/>
  <c r="H122" i="7"/>
  <c r="G122" i="7"/>
  <c r="H121" i="7"/>
  <c r="G121" i="7"/>
  <c r="H120" i="7"/>
  <c r="G120" i="7"/>
  <c r="H119" i="7"/>
  <c r="G119" i="7"/>
  <c r="H118" i="7"/>
  <c r="G118" i="7"/>
  <c r="H117" i="7"/>
  <c r="G117" i="7"/>
  <c r="H116" i="7"/>
  <c r="G116" i="7"/>
  <c r="H115" i="7"/>
  <c r="G115" i="7"/>
  <c r="H114" i="7"/>
  <c r="G114" i="7"/>
  <c r="H113" i="7"/>
  <c r="G113" i="7"/>
  <c r="H112" i="7"/>
  <c r="G112" i="7"/>
  <c r="H111" i="7"/>
  <c r="G111" i="7"/>
  <c r="H110" i="7"/>
  <c r="G110" i="7"/>
  <c r="H109" i="7"/>
  <c r="G109" i="7"/>
  <c r="H108" i="7"/>
  <c r="G108" i="7"/>
  <c r="H107" i="7"/>
  <c r="G107" i="7"/>
  <c r="H106" i="7"/>
  <c r="G106" i="7"/>
  <c r="H105" i="7"/>
  <c r="G105" i="7"/>
  <c r="H104" i="7"/>
  <c r="G104" i="7"/>
  <c r="H103" i="7"/>
  <c r="G103" i="7"/>
  <c r="H102" i="7"/>
  <c r="G102" i="7"/>
  <c r="H101" i="7"/>
  <c r="G101" i="7"/>
  <c r="H100" i="7"/>
  <c r="G100" i="7"/>
  <c r="H99" i="7"/>
  <c r="G99" i="7"/>
  <c r="H98" i="7"/>
  <c r="G98" i="7"/>
  <c r="H97" i="7"/>
  <c r="G97" i="7"/>
  <c r="H96" i="7"/>
  <c r="G96" i="7"/>
  <c r="H95" i="7"/>
  <c r="G95" i="7"/>
  <c r="H94" i="7"/>
  <c r="G94" i="7"/>
  <c r="H93" i="7"/>
  <c r="G93" i="7"/>
  <c r="H92" i="7"/>
  <c r="G92" i="7"/>
  <c r="H91" i="7"/>
  <c r="G91" i="7"/>
  <c r="H90" i="7"/>
  <c r="G90" i="7"/>
  <c r="H89" i="7"/>
  <c r="G89" i="7"/>
  <c r="H88" i="7"/>
  <c r="G88" i="7"/>
  <c r="H87" i="7"/>
  <c r="G87" i="7"/>
  <c r="H86" i="7"/>
  <c r="G86" i="7"/>
  <c r="H85" i="7"/>
  <c r="G85" i="7"/>
  <c r="H84" i="7"/>
  <c r="G84" i="7"/>
  <c r="H83" i="7"/>
  <c r="G83" i="7"/>
  <c r="H82" i="7"/>
  <c r="G82" i="7"/>
  <c r="H81" i="7"/>
  <c r="G81" i="7"/>
  <c r="H80" i="7"/>
  <c r="G80" i="7"/>
  <c r="H79" i="7"/>
  <c r="G79" i="7"/>
  <c r="H78" i="7"/>
  <c r="G78" i="7"/>
  <c r="H77" i="7"/>
  <c r="G77" i="7"/>
  <c r="H76" i="7"/>
  <c r="G76" i="7"/>
  <c r="H75" i="7"/>
  <c r="G75" i="7"/>
  <c r="H74" i="7"/>
  <c r="G74" i="7"/>
  <c r="H73" i="7"/>
  <c r="G73" i="7"/>
  <c r="H72" i="7"/>
  <c r="G72" i="7"/>
  <c r="H71" i="7"/>
  <c r="G71" i="7"/>
  <c r="H70" i="7"/>
  <c r="G70" i="7"/>
  <c r="H69" i="7"/>
  <c r="G69" i="7"/>
  <c r="H68" i="7"/>
  <c r="G68" i="7"/>
  <c r="H67" i="7"/>
  <c r="G67" i="7"/>
  <c r="H66" i="7"/>
  <c r="G66" i="7"/>
  <c r="H65" i="7"/>
  <c r="G65" i="7"/>
  <c r="H64" i="7"/>
  <c r="G64" i="7"/>
  <c r="H63" i="7"/>
  <c r="G63" i="7"/>
  <c r="H62" i="7"/>
  <c r="G62" i="7"/>
  <c r="H61" i="7"/>
  <c r="G61" i="7"/>
  <c r="H60" i="7"/>
  <c r="G60" i="7"/>
  <c r="H59" i="7"/>
  <c r="G59" i="7"/>
  <c r="H58" i="7"/>
  <c r="G58" i="7"/>
  <c r="H57" i="7"/>
  <c r="G57" i="7"/>
  <c r="H56" i="7"/>
  <c r="G56" i="7"/>
  <c r="H55" i="7"/>
  <c r="G55" i="7"/>
  <c r="H54" i="7"/>
  <c r="G54" i="7"/>
  <c r="H53" i="7"/>
  <c r="G53" i="7"/>
  <c r="H52" i="7"/>
  <c r="G52" i="7"/>
  <c r="H51" i="7"/>
  <c r="G51" i="7"/>
  <c r="H50" i="7"/>
  <c r="G50" i="7"/>
  <c r="H49" i="7"/>
  <c r="G49" i="7"/>
  <c r="H48" i="7"/>
  <c r="G48" i="7"/>
  <c r="H47" i="7"/>
  <c r="G47" i="7"/>
  <c r="H46" i="7"/>
  <c r="G46" i="7"/>
  <c r="H45" i="7"/>
  <c r="G45" i="7"/>
  <c r="H44" i="7"/>
  <c r="G44" i="7"/>
  <c r="H43" i="7"/>
  <c r="G43" i="7"/>
  <c r="H42" i="7"/>
  <c r="G42" i="7"/>
  <c r="H41" i="7"/>
  <c r="G41" i="7"/>
  <c r="H40" i="7"/>
  <c r="G40" i="7"/>
  <c r="H39" i="7"/>
  <c r="G39" i="7"/>
  <c r="H38" i="7"/>
  <c r="G38" i="7"/>
  <c r="H37" i="7"/>
  <c r="G37" i="7"/>
  <c r="H36" i="7"/>
  <c r="G36" i="7"/>
  <c r="H35" i="7"/>
  <c r="G35" i="7"/>
  <c r="H34" i="7"/>
  <c r="G34" i="7"/>
  <c r="H33" i="7"/>
  <c r="G33" i="7"/>
  <c r="H32" i="7"/>
  <c r="G32" i="7"/>
  <c r="H31" i="7"/>
  <c r="G31" i="7"/>
  <c r="H30" i="7"/>
  <c r="G30" i="7"/>
  <c r="H29" i="7"/>
  <c r="G29" i="7"/>
  <c r="H28" i="7"/>
  <c r="G28" i="7"/>
  <c r="H27" i="7"/>
  <c r="G27" i="7"/>
  <c r="H26" i="7"/>
  <c r="G26" i="7"/>
  <c r="H25" i="7"/>
  <c r="G25" i="7"/>
  <c r="H24" i="7"/>
  <c r="G24" i="7"/>
  <c r="H23" i="7"/>
  <c r="G23" i="7"/>
  <c r="H22" i="7"/>
  <c r="G22" i="7"/>
  <c r="H21" i="7"/>
  <c r="G21" i="7"/>
  <c r="H20" i="7"/>
  <c r="G20" i="7"/>
  <c r="H19" i="7"/>
  <c r="G19" i="7"/>
  <c r="H18" i="7"/>
  <c r="G18" i="7"/>
  <c r="H17" i="7"/>
  <c r="G17" i="7"/>
  <c r="H16" i="7"/>
  <c r="G16" i="7"/>
  <c r="H15" i="7"/>
  <c r="G15" i="7"/>
  <c r="H14" i="7"/>
  <c r="G14" i="7"/>
  <c r="H13" i="7"/>
  <c r="G13" i="7"/>
  <c r="H12" i="7"/>
  <c r="G12" i="7"/>
  <c r="H11" i="7"/>
  <c r="G11" i="7"/>
  <c r="H10" i="7"/>
  <c r="G10" i="7"/>
  <c r="H9" i="7"/>
  <c r="G9" i="7"/>
  <c r="H8" i="7"/>
  <c r="G8" i="7"/>
  <c r="H7" i="7"/>
  <c r="G7" i="7"/>
  <c r="H6" i="7"/>
  <c r="G6" i="7"/>
  <c r="H5" i="7"/>
  <c r="G5" i="7"/>
  <c r="F4" i="7"/>
  <c r="G4" i="7" s="1"/>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G16" i="5"/>
  <c r="F16" i="5"/>
  <c r="G15" i="5"/>
  <c r="F15" i="5"/>
  <c r="G14" i="5"/>
  <c r="F14" i="5"/>
  <c r="G13" i="5"/>
  <c r="F13" i="5"/>
  <c r="G12" i="5"/>
  <c r="F12" i="5"/>
  <c r="G11" i="5"/>
  <c r="F11" i="5"/>
  <c r="G10" i="5"/>
  <c r="F10" i="5"/>
  <c r="G9" i="5"/>
  <c r="F9" i="5"/>
  <c r="G8" i="5"/>
  <c r="F8" i="5"/>
  <c r="J49" i="6"/>
  <c r="I49" i="6"/>
  <c r="H49" i="6"/>
  <c r="J48" i="6"/>
  <c r="I48" i="6"/>
  <c r="H48" i="6"/>
  <c r="J47" i="6"/>
  <c r="I47" i="6"/>
  <c r="H47" i="6"/>
  <c r="J46" i="6"/>
  <c r="I46" i="6"/>
  <c r="H46" i="6"/>
  <c r="J45" i="6"/>
  <c r="I45" i="6"/>
  <c r="H45" i="6"/>
  <c r="J44" i="6"/>
  <c r="I44" i="6"/>
  <c r="H44" i="6"/>
  <c r="J43" i="6"/>
  <c r="I43" i="6"/>
  <c r="H43" i="6"/>
  <c r="J42" i="6"/>
  <c r="I42" i="6"/>
  <c r="H42" i="6"/>
  <c r="J41" i="6"/>
  <c r="I41" i="6"/>
  <c r="H41" i="6"/>
  <c r="J40" i="6"/>
  <c r="I40" i="6"/>
  <c r="H40" i="6"/>
  <c r="J39" i="6"/>
  <c r="I39" i="6"/>
  <c r="H39" i="6"/>
  <c r="J38" i="6"/>
  <c r="I38" i="6"/>
  <c r="H38" i="6"/>
  <c r="J37" i="6"/>
  <c r="I37" i="6"/>
  <c r="H37" i="6"/>
  <c r="J36" i="6"/>
  <c r="I36" i="6"/>
  <c r="H36" i="6"/>
  <c r="J35" i="6"/>
  <c r="I35" i="6"/>
  <c r="H35" i="6"/>
  <c r="J34" i="6"/>
  <c r="I34" i="6"/>
  <c r="H34" i="6"/>
  <c r="J33" i="6"/>
  <c r="I33" i="6"/>
  <c r="H33" i="6"/>
  <c r="J32" i="6"/>
  <c r="I32" i="6"/>
  <c r="H32" i="6"/>
  <c r="J31" i="6"/>
  <c r="I31" i="6"/>
  <c r="H31" i="6"/>
  <c r="J30" i="6"/>
  <c r="I30" i="6"/>
  <c r="H30" i="6"/>
  <c r="J29" i="6"/>
  <c r="I29" i="6"/>
  <c r="H29" i="6"/>
  <c r="J28" i="6"/>
  <c r="I28" i="6"/>
  <c r="H28" i="6"/>
  <c r="J27" i="6"/>
  <c r="I27" i="6"/>
  <c r="H27" i="6"/>
  <c r="J26" i="6"/>
  <c r="I26" i="6"/>
  <c r="H26" i="6"/>
  <c r="J25" i="6"/>
  <c r="I25" i="6"/>
  <c r="H25" i="6"/>
  <c r="J24" i="6"/>
  <c r="I24" i="6"/>
  <c r="H24" i="6"/>
  <c r="J23" i="6"/>
  <c r="I23" i="6"/>
  <c r="H23" i="6"/>
  <c r="J22" i="6"/>
  <c r="I22" i="6"/>
  <c r="H22" i="6"/>
  <c r="J21" i="6"/>
  <c r="I21" i="6"/>
  <c r="H21" i="6"/>
  <c r="H19" i="5"/>
  <c r="I19" i="5"/>
  <c r="J19" i="5"/>
  <c r="H20" i="5"/>
  <c r="I20" i="5"/>
  <c r="J20" i="5"/>
  <c r="H21" i="5"/>
  <c r="I21" i="5"/>
  <c r="J21" i="5"/>
  <c r="H22" i="5"/>
  <c r="I22" i="5"/>
  <c r="J22" i="5"/>
  <c r="H23" i="5"/>
  <c r="I23" i="5"/>
  <c r="J23" i="5"/>
  <c r="H24" i="5"/>
  <c r="I24" i="5"/>
  <c r="J24" i="5"/>
  <c r="H25" i="5"/>
  <c r="I25" i="5"/>
  <c r="J25" i="5"/>
  <c r="H26" i="5"/>
  <c r="I26" i="5"/>
  <c r="J26" i="5"/>
  <c r="H27" i="5"/>
  <c r="I27" i="5"/>
  <c r="J27" i="5"/>
  <c r="H28" i="5"/>
  <c r="I28" i="5"/>
  <c r="J28" i="5"/>
  <c r="H29" i="5"/>
  <c r="I29" i="5"/>
  <c r="J29" i="5"/>
  <c r="H30" i="5"/>
  <c r="I30" i="5"/>
  <c r="J30" i="5"/>
  <c r="H31" i="5"/>
  <c r="I31" i="5"/>
  <c r="J31" i="5"/>
  <c r="H32" i="5"/>
  <c r="I32" i="5"/>
  <c r="J32" i="5"/>
  <c r="H33" i="5"/>
  <c r="I33" i="5"/>
  <c r="J33" i="5"/>
  <c r="H34" i="5"/>
  <c r="I34" i="5"/>
  <c r="J34" i="5"/>
  <c r="H35" i="5"/>
  <c r="I35" i="5"/>
  <c r="J35" i="5"/>
  <c r="H36" i="5"/>
  <c r="I36" i="5"/>
  <c r="J36" i="5"/>
  <c r="H37" i="5"/>
  <c r="I37" i="5"/>
  <c r="J37" i="5"/>
  <c r="H38" i="5"/>
  <c r="I38" i="5"/>
  <c r="J38" i="5"/>
  <c r="H39" i="5"/>
  <c r="I39" i="5"/>
  <c r="J39" i="5"/>
  <c r="H40" i="5"/>
  <c r="I40" i="5"/>
  <c r="J40" i="5"/>
  <c r="H41" i="5"/>
  <c r="I41" i="5"/>
  <c r="J41" i="5"/>
  <c r="H42" i="5"/>
  <c r="I42" i="5"/>
  <c r="J42" i="5"/>
  <c r="H43" i="5"/>
  <c r="I43" i="5"/>
  <c r="J43" i="5"/>
  <c r="H44" i="5"/>
  <c r="I44" i="5"/>
  <c r="J44" i="5"/>
  <c r="H45" i="5"/>
  <c r="I45" i="5"/>
  <c r="J45" i="5"/>
  <c r="H46" i="5"/>
  <c r="I46" i="5"/>
  <c r="J46" i="5"/>
  <c r="H47" i="5"/>
  <c r="I47" i="5"/>
  <c r="J47" i="5"/>
  <c r="H48" i="5"/>
  <c r="I48" i="5"/>
  <c r="J48" i="5"/>
  <c r="H4" i="7" l="1"/>
  <c r="C20" i="8"/>
  <c r="C21" i="8"/>
  <c r="C22" i="8"/>
  <c r="C23" i="8"/>
  <c r="C24" i="8"/>
  <c r="C25" i="8"/>
  <c r="C33" i="8" s="1"/>
  <c r="C41" i="8" s="1"/>
  <c r="C49" i="8" s="1"/>
  <c r="C57" i="8" s="1"/>
  <c r="C65" i="8" s="1"/>
  <c r="C73" i="8" s="1"/>
  <c r="C81" i="8" s="1"/>
  <c r="C89" i="8" s="1"/>
  <c r="C97" i="8" s="1"/>
  <c r="C105" i="8" s="1"/>
  <c r="C113" i="8" s="1"/>
  <c r="C121" i="8" s="1"/>
  <c r="C129" i="8" s="1"/>
  <c r="C137" i="8" s="1"/>
  <c r="C145" i="8" s="1"/>
  <c r="C153" i="8" s="1"/>
  <c r="C161" i="8" s="1"/>
  <c r="C169" i="8" s="1"/>
  <c r="C177" i="8" s="1"/>
  <c r="C185" i="8" s="1"/>
  <c r="C193" i="8" s="1"/>
  <c r="C201" i="8" s="1"/>
  <c r="C209" i="8" s="1"/>
  <c r="C217" i="8" s="1"/>
  <c r="C225" i="8" s="1"/>
  <c r="C233" i="8" s="1"/>
  <c r="C241" i="8" s="1"/>
  <c r="C249" i="8" s="1"/>
  <c r="C257" i="8" s="1"/>
  <c r="C265" i="8" s="1"/>
  <c r="C273" i="8" s="1"/>
  <c r="C281" i="8" s="1"/>
  <c r="C289" i="8" s="1"/>
  <c r="C297" i="8" s="1"/>
  <c r="C305" i="8" s="1"/>
  <c r="C313" i="8" s="1"/>
  <c r="C321" i="8" s="1"/>
  <c r="C329" i="8" s="1"/>
  <c r="C337" i="8" s="1"/>
  <c r="C26" i="8"/>
  <c r="C27" i="8"/>
  <c r="C28" i="8"/>
  <c r="C29" i="8"/>
  <c r="C30" i="8"/>
  <c r="C31" i="8"/>
  <c r="C32" i="8"/>
  <c r="C34" i="8"/>
  <c r="C35" i="8"/>
  <c r="C36" i="8"/>
  <c r="C37" i="8"/>
  <c r="C38" i="8"/>
  <c r="C39" i="8"/>
  <c r="C40" i="8"/>
  <c r="C42" i="8"/>
  <c r="C43" i="8"/>
  <c r="C44" i="8"/>
  <c r="C45" i="8"/>
  <c r="C46" i="8"/>
  <c r="C54" i="8" s="1"/>
  <c r="C62" i="8" s="1"/>
  <c r="C70" i="8" s="1"/>
  <c r="C78" i="8" s="1"/>
  <c r="C86" i="8" s="1"/>
  <c r="C94" i="8" s="1"/>
  <c r="C102" i="8" s="1"/>
  <c r="C110" i="8" s="1"/>
  <c r="C118" i="8" s="1"/>
  <c r="C126" i="8" s="1"/>
  <c r="C134" i="8" s="1"/>
  <c r="C142" i="8" s="1"/>
  <c r="C150" i="8" s="1"/>
  <c r="C158" i="8" s="1"/>
  <c r="C166" i="8" s="1"/>
  <c r="C174" i="8" s="1"/>
  <c r="C182" i="8" s="1"/>
  <c r="C190" i="8" s="1"/>
  <c r="C198" i="8" s="1"/>
  <c r="C206" i="8" s="1"/>
  <c r="C214" i="8" s="1"/>
  <c r="C222" i="8" s="1"/>
  <c r="C230" i="8" s="1"/>
  <c r="C238" i="8" s="1"/>
  <c r="C246" i="8" s="1"/>
  <c r="C254" i="8" s="1"/>
  <c r="C262" i="8" s="1"/>
  <c r="C270" i="8" s="1"/>
  <c r="C278" i="8" s="1"/>
  <c r="C286" i="8" s="1"/>
  <c r="C294" i="8" s="1"/>
  <c r="C302" i="8" s="1"/>
  <c r="C310" i="8" s="1"/>
  <c r="C318" i="8" s="1"/>
  <c r="C326" i="8" s="1"/>
  <c r="C334" i="8" s="1"/>
  <c r="C47" i="8"/>
  <c r="C48" i="8"/>
  <c r="C56" i="8" s="1"/>
  <c r="C64" i="8" s="1"/>
  <c r="C72" i="8" s="1"/>
  <c r="C80" i="8" s="1"/>
  <c r="C88" i="8" s="1"/>
  <c r="C96" i="8" s="1"/>
  <c r="C104" i="8" s="1"/>
  <c r="C112" i="8" s="1"/>
  <c r="C120" i="8" s="1"/>
  <c r="C128" i="8" s="1"/>
  <c r="C136" i="8" s="1"/>
  <c r="C144" i="8" s="1"/>
  <c r="C152" i="8" s="1"/>
  <c r="C160" i="8" s="1"/>
  <c r="C168" i="8" s="1"/>
  <c r="C176" i="8" s="1"/>
  <c r="C184" i="8" s="1"/>
  <c r="C192" i="8" s="1"/>
  <c r="C200" i="8" s="1"/>
  <c r="C208" i="8" s="1"/>
  <c r="C216" i="8" s="1"/>
  <c r="C224" i="8" s="1"/>
  <c r="C232" i="8" s="1"/>
  <c r="C240" i="8" s="1"/>
  <c r="C248" i="8" s="1"/>
  <c r="C256" i="8" s="1"/>
  <c r="C264" i="8" s="1"/>
  <c r="C272" i="8" s="1"/>
  <c r="C280" i="8" s="1"/>
  <c r="C288" i="8" s="1"/>
  <c r="C296" i="8" s="1"/>
  <c r="C304" i="8" s="1"/>
  <c r="C312" i="8" s="1"/>
  <c r="C320" i="8" s="1"/>
  <c r="C328" i="8" s="1"/>
  <c r="C336" i="8" s="1"/>
  <c r="C50" i="8"/>
  <c r="C51" i="8"/>
  <c r="C52" i="8"/>
  <c r="C60" i="8" s="1"/>
  <c r="C68" i="8" s="1"/>
  <c r="C76" i="8" s="1"/>
  <c r="C84" i="8" s="1"/>
  <c r="C92" i="8" s="1"/>
  <c r="C100" i="8" s="1"/>
  <c r="C108" i="8" s="1"/>
  <c r="C116" i="8" s="1"/>
  <c r="C124" i="8" s="1"/>
  <c r="C132" i="8" s="1"/>
  <c r="C140" i="8" s="1"/>
  <c r="C148" i="8" s="1"/>
  <c r="C156" i="8" s="1"/>
  <c r="C164" i="8" s="1"/>
  <c r="C172" i="8" s="1"/>
  <c r="C180" i="8" s="1"/>
  <c r="C188" i="8" s="1"/>
  <c r="C196" i="8" s="1"/>
  <c r="C204" i="8" s="1"/>
  <c r="C212" i="8" s="1"/>
  <c r="C220" i="8" s="1"/>
  <c r="C228" i="8" s="1"/>
  <c r="C236" i="8" s="1"/>
  <c r="C244" i="8" s="1"/>
  <c r="C252" i="8" s="1"/>
  <c r="C260" i="8" s="1"/>
  <c r="C268" i="8" s="1"/>
  <c r="C276" i="8" s="1"/>
  <c r="C284" i="8" s="1"/>
  <c r="C292" i="8" s="1"/>
  <c r="C300" i="8" s="1"/>
  <c r="C308" i="8" s="1"/>
  <c r="C316" i="8" s="1"/>
  <c r="C324" i="8" s="1"/>
  <c r="C332" i="8" s="1"/>
  <c r="C53" i="8"/>
  <c r="C61" i="8" s="1"/>
  <c r="C69" i="8" s="1"/>
  <c r="C77" i="8" s="1"/>
  <c r="C85" i="8" s="1"/>
  <c r="C93" i="8" s="1"/>
  <c r="C101" i="8" s="1"/>
  <c r="C109" i="8" s="1"/>
  <c r="C117" i="8" s="1"/>
  <c r="C125" i="8" s="1"/>
  <c r="C133" i="8" s="1"/>
  <c r="C141" i="8" s="1"/>
  <c r="C149" i="8" s="1"/>
  <c r="C157" i="8" s="1"/>
  <c r="C165" i="8" s="1"/>
  <c r="C173" i="8" s="1"/>
  <c r="C181" i="8" s="1"/>
  <c r="C189" i="8" s="1"/>
  <c r="C197" i="8" s="1"/>
  <c r="C205" i="8" s="1"/>
  <c r="C213" i="8" s="1"/>
  <c r="C221" i="8" s="1"/>
  <c r="C229" i="8" s="1"/>
  <c r="C237" i="8" s="1"/>
  <c r="C245" i="8" s="1"/>
  <c r="C253" i="8" s="1"/>
  <c r="C261" i="8" s="1"/>
  <c r="C269" i="8" s="1"/>
  <c r="C277" i="8" s="1"/>
  <c r="C285" i="8" s="1"/>
  <c r="C293" i="8" s="1"/>
  <c r="C301" i="8" s="1"/>
  <c r="C309" i="8" s="1"/>
  <c r="C317" i="8" s="1"/>
  <c r="C325" i="8" s="1"/>
  <c r="C333" i="8" s="1"/>
  <c r="C55" i="8"/>
  <c r="C63" i="8" s="1"/>
  <c r="C71" i="8" s="1"/>
  <c r="C79" i="8" s="1"/>
  <c r="C87" i="8" s="1"/>
  <c r="C95" i="8" s="1"/>
  <c r="C103" i="8" s="1"/>
  <c r="C111" i="8" s="1"/>
  <c r="C119" i="8" s="1"/>
  <c r="C127" i="8" s="1"/>
  <c r="C135" i="8" s="1"/>
  <c r="C143" i="8" s="1"/>
  <c r="C151" i="8" s="1"/>
  <c r="C159" i="8" s="1"/>
  <c r="C167" i="8" s="1"/>
  <c r="C175" i="8" s="1"/>
  <c r="C183" i="8" s="1"/>
  <c r="C191" i="8" s="1"/>
  <c r="C199" i="8" s="1"/>
  <c r="C207" i="8" s="1"/>
  <c r="C215" i="8" s="1"/>
  <c r="C223" i="8" s="1"/>
  <c r="C231" i="8" s="1"/>
  <c r="C239" i="8" s="1"/>
  <c r="C247" i="8" s="1"/>
  <c r="C255" i="8" s="1"/>
  <c r="C263" i="8" s="1"/>
  <c r="C271" i="8" s="1"/>
  <c r="C279" i="8" s="1"/>
  <c r="C287" i="8" s="1"/>
  <c r="C295" i="8" s="1"/>
  <c r="C303" i="8" s="1"/>
  <c r="C311" i="8" s="1"/>
  <c r="C319" i="8" s="1"/>
  <c r="C327" i="8" s="1"/>
  <c r="C335" i="8" s="1"/>
  <c r="C58" i="8"/>
  <c r="C66" i="8" s="1"/>
  <c r="C74" i="8" s="1"/>
  <c r="C82" i="8" s="1"/>
  <c r="C90" i="8" s="1"/>
  <c r="C98" i="8" s="1"/>
  <c r="C106" i="8" s="1"/>
  <c r="C114" i="8" s="1"/>
  <c r="C122" i="8" s="1"/>
  <c r="C130" i="8" s="1"/>
  <c r="C138" i="8" s="1"/>
  <c r="C146" i="8" s="1"/>
  <c r="C154" i="8" s="1"/>
  <c r="C162" i="8" s="1"/>
  <c r="C170" i="8" s="1"/>
  <c r="C178" i="8" s="1"/>
  <c r="C186" i="8" s="1"/>
  <c r="C194" i="8" s="1"/>
  <c r="C202" i="8" s="1"/>
  <c r="C210" i="8" s="1"/>
  <c r="C218" i="8" s="1"/>
  <c r="C226" i="8" s="1"/>
  <c r="C234" i="8" s="1"/>
  <c r="C242" i="8" s="1"/>
  <c r="C250" i="8" s="1"/>
  <c r="C258" i="8" s="1"/>
  <c r="C266" i="8" s="1"/>
  <c r="C274" i="8" s="1"/>
  <c r="C282" i="8" s="1"/>
  <c r="C290" i="8" s="1"/>
  <c r="C298" i="8" s="1"/>
  <c r="C306" i="8" s="1"/>
  <c r="C314" i="8" s="1"/>
  <c r="C322" i="8" s="1"/>
  <c r="C330" i="8" s="1"/>
  <c r="C338" i="8" s="1"/>
  <c r="C59" i="8"/>
  <c r="C67" i="8"/>
  <c r="C75" i="8" s="1"/>
  <c r="C83" i="8" s="1"/>
  <c r="C91" i="8" s="1"/>
  <c r="C99" i="8" s="1"/>
  <c r="C107" i="8" s="1"/>
  <c r="C115" i="8" s="1"/>
  <c r="C123" i="8" s="1"/>
  <c r="C131" i="8" s="1"/>
  <c r="C139" i="8" s="1"/>
  <c r="C147" i="8" s="1"/>
  <c r="C155" i="8" s="1"/>
  <c r="C163" i="8" s="1"/>
  <c r="C171" i="8" s="1"/>
  <c r="C179" i="8" s="1"/>
  <c r="C187" i="8" s="1"/>
  <c r="C195" i="8" s="1"/>
  <c r="C203" i="8" s="1"/>
  <c r="C211" i="8" s="1"/>
  <c r="C219" i="8" s="1"/>
  <c r="C227" i="8" s="1"/>
  <c r="C235" i="8" s="1"/>
  <c r="C243" i="8" s="1"/>
  <c r="C251" i="8" s="1"/>
  <c r="C259" i="8" s="1"/>
  <c r="C267" i="8" s="1"/>
  <c r="C275" i="8" s="1"/>
  <c r="C283" i="8" s="1"/>
  <c r="C291" i="8" s="1"/>
  <c r="C299" i="8" s="1"/>
  <c r="C307" i="8" s="1"/>
  <c r="C315" i="8" s="1"/>
  <c r="C323" i="8" s="1"/>
  <c r="C331" i="8" s="1"/>
  <c r="C339" i="8" s="1"/>
  <c r="C12" i="7"/>
  <c r="C20" i="7" s="1"/>
  <c r="C28" i="7" s="1"/>
  <c r="C36" i="7" s="1"/>
  <c r="C44" i="7" s="1"/>
  <c r="C52" i="7" s="1"/>
  <c r="C60" i="7" s="1"/>
  <c r="C68" i="7" s="1"/>
  <c r="C76" i="7" s="1"/>
  <c r="C84" i="7" s="1"/>
  <c r="C92" i="7" s="1"/>
  <c r="C100" i="7" s="1"/>
  <c r="C108" i="7" s="1"/>
  <c r="C116" i="7" s="1"/>
  <c r="C124" i="7" s="1"/>
  <c r="C132" i="7" s="1"/>
  <c r="C140" i="7" s="1"/>
  <c r="C148" i="7" s="1"/>
  <c r="C156" i="7" s="1"/>
  <c r="C164" i="7" s="1"/>
  <c r="C172" i="7" s="1"/>
  <c r="C180" i="7" s="1"/>
  <c r="C188" i="7" s="1"/>
  <c r="C196" i="7" s="1"/>
  <c r="C204" i="7" s="1"/>
  <c r="C212" i="7" s="1"/>
  <c r="C220" i="7" s="1"/>
  <c r="C228" i="7" s="1"/>
  <c r="C236" i="7" s="1"/>
  <c r="C244" i="7" s="1"/>
  <c r="C252" i="7" s="1"/>
  <c r="C260" i="7" s="1"/>
  <c r="C268" i="7" s="1"/>
  <c r="C276" i="7" s="1"/>
  <c r="C284" i="7" s="1"/>
  <c r="C292" i="7" s="1"/>
  <c r="C300" i="7" s="1"/>
  <c r="C308" i="7" s="1"/>
  <c r="C316" i="7" s="1"/>
  <c r="C324" i="7" s="1"/>
  <c r="C13" i="7"/>
  <c r="C21" i="7" s="1"/>
  <c r="C29" i="7" s="1"/>
  <c r="C37" i="7" s="1"/>
  <c r="C45" i="7" s="1"/>
  <c r="C53" i="7" s="1"/>
  <c r="C61" i="7" s="1"/>
  <c r="C69" i="7" s="1"/>
  <c r="C77" i="7" s="1"/>
  <c r="C85" i="7" s="1"/>
  <c r="C93" i="7" s="1"/>
  <c r="C101" i="7" s="1"/>
  <c r="C109" i="7" s="1"/>
  <c r="C117" i="7" s="1"/>
  <c r="C125" i="7" s="1"/>
  <c r="C133" i="7" s="1"/>
  <c r="C141" i="7" s="1"/>
  <c r="C149" i="7" s="1"/>
  <c r="C157" i="7" s="1"/>
  <c r="C165" i="7" s="1"/>
  <c r="C173" i="7" s="1"/>
  <c r="C181" i="7" s="1"/>
  <c r="C189" i="7" s="1"/>
  <c r="C197" i="7" s="1"/>
  <c r="C205" i="7" s="1"/>
  <c r="C213" i="7" s="1"/>
  <c r="C221" i="7" s="1"/>
  <c r="C229" i="7" s="1"/>
  <c r="C237" i="7" s="1"/>
  <c r="C245" i="7" s="1"/>
  <c r="C253" i="7" s="1"/>
  <c r="C261" i="7" s="1"/>
  <c r="C269" i="7" s="1"/>
  <c r="C277" i="7" s="1"/>
  <c r="C285" i="7" s="1"/>
  <c r="C293" i="7" s="1"/>
  <c r="C301" i="7" s="1"/>
  <c r="C309" i="7" s="1"/>
  <c r="C317" i="7" s="1"/>
  <c r="C325" i="7" s="1"/>
  <c r="C14" i="7"/>
  <c r="C22" i="7" s="1"/>
  <c r="C30" i="7" s="1"/>
  <c r="C38" i="7" s="1"/>
  <c r="C46" i="7" s="1"/>
  <c r="C54" i="7" s="1"/>
  <c r="C62" i="7" s="1"/>
  <c r="C70" i="7" s="1"/>
  <c r="C78" i="7" s="1"/>
  <c r="C86" i="7" s="1"/>
  <c r="C94" i="7" s="1"/>
  <c r="C102" i="7" s="1"/>
  <c r="C110" i="7" s="1"/>
  <c r="C118" i="7" s="1"/>
  <c r="C126" i="7" s="1"/>
  <c r="C134" i="7" s="1"/>
  <c r="C142" i="7" s="1"/>
  <c r="C150" i="7" s="1"/>
  <c r="C158" i="7" s="1"/>
  <c r="C166" i="7" s="1"/>
  <c r="C174" i="7" s="1"/>
  <c r="C182" i="7" s="1"/>
  <c r="C190" i="7" s="1"/>
  <c r="C198" i="7" s="1"/>
  <c r="C206" i="7" s="1"/>
  <c r="C214" i="7" s="1"/>
  <c r="C222" i="7" s="1"/>
  <c r="C230" i="7" s="1"/>
  <c r="C238" i="7" s="1"/>
  <c r="C246" i="7" s="1"/>
  <c r="C254" i="7" s="1"/>
  <c r="C262" i="7" s="1"/>
  <c r="C270" i="7" s="1"/>
  <c r="C278" i="7" s="1"/>
  <c r="C286" i="7" s="1"/>
  <c r="C294" i="7" s="1"/>
  <c r="C302" i="7" s="1"/>
  <c r="C310" i="7" s="1"/>
  <c r="C318" i="7" s="1"/>
  <c r="C326" i="7" s="1"/>
  <c r="C15" i="7"/>
  <c r="C16" i="7"/>
  <c r="C17" i="7"/>
  <c r="C25" i="7" s="1"/>
  <c r="C33" i="7" s="1"/>
  <c r="C41" i="7" s="1"/>
  <c r="C49" i="7" s="1"/>
  <c r="C57" i="7" s="1"/>
  <c r="C65" i="7" s="1"/>
  <c r="C73" i="7" s="1"/>
  <c r="C81" i="7" s="1"/>
  <c r="C89" i="7" s="1"/>
  <c r="C97" i="7" s="1"/>
  <c r="C105" i="7" s="1"/>
  <c r="C113" i="7" s="1"/>
  <c r="C121" i="7" s="1"/>
  <c r="C129" i="7" s="1"/>
  <c r="C137" i="7" s="1"/>
  <c r="C145" i="7" s="1"/>
  <c r="C153" i="7" s="1"/>
  <c r="C161" i="7" s="1"/>
  <c r="C169" i="7" s="1"/>
  <c r="C177" i="7" s="1"/>
  <c r="C185" i="7" s="1"/>
  <c r="C193" i="7" s="1"/>
  <c r="C201" i="7" s="1"/>
  <c r="C209" i="7" s="1"/>
  <c r="C217" i="7" s="1"/>
  <c r="C225" i="7" s="1"/>
  <c r="C233" i="7" s="1"/>
  <c r="C241" i="7" s="1"/>
  <c r="C249" i="7" s="1"/>
  <c r="C257" i="7" s="1"/>
  <c r="C265" i="7" s="1"/>
  <c r="C273" i="7" s="1"/>
  <c r="C281" i="7" s="1"/>
  <c r="C289" i="7" s="1"/>
  <c r="C297" i="7" s="1"/>
  <c r="C305" i="7" s="1"/>
  <c r="C313" i="7" s="1"/>
  <c r="C321" i="7" s="1"/>
  <c r="C329" i="7" s="1"/>
  <c r="C18" i="7"/>
  <c r="C26" i="7" s="1"/>
  <c r="C34" i="7" s="1"/>
  <c r="C42" i="7" s="1"/>
  <c r="C50" i="7" s="1"/>
  <c r="C58" i="7" s="1"/>
  <c r="C66" i="7" s="1"/>
  <c r="C74" i="7" s="1"/>
  <c r="C82" i="7" s="1"/>
  <c r="C90" i="7" s="1"/>
  <c r="C98" i="7" s="1"/>
  <c r="C106" i="7" s="1"/>
  <c r="C114" i="7" s="1"/>
  <c r="C122" i="7" s="1"/>
  <c r="C130" i="7" s="1"/>
  <c r="C138" i="7" s="1"/>
  <c r="C146" i="7" s="1"/>
  <c r="C154" i="7" s="1"/>
  <c r="C162" i="7" s="1"/>
  <c r="C170" i="7" s="1"/>
  <c r="C178" i="7" s="1"/>
  <c r="C186" i="7" s="1"/>
  <c r="C194" i="7" s="1"/>
  <c r="C202" i="7" s="1"/>
  <c r="C210" i="7" s="1"/>
  <c r="C218" i="7" s="1"/>
  <c r="C226" i="7" s="1"/>
  <c r="C234" i="7" s="1"/>
  <c r="C242" i="7" s="1"/>
  <c r="C250" i="7" s="1"/>
  <c r="C258" i="7" s="1"/>
  <c r="C266" i="7" s="1"/>
  <c r="C274" i="7" s="1"/>
  <c r="C282" i="7" s="1"/>
  <c r="C290" i="7" s="1"/>
  <c r="C298" i="7" s="1"/>
  <c r="C306" i="7" s="1"/>
  <c r="C314" i="7" s="1"/>
  <c r="C322" i="7" s="1"/>
  <c r="C330" i="7" s="1"/>
  <c r="C19" i="7"/>
  <c r="C27" i="7" s="1"/>
  <c r="C35" i="7" s="1"/>
  <c r="C43" i="7" s="1"/>
  <c r="C51" i="7" s="1"/>
  <c r="C59" i="7" s="1"/>
  <c r="C67" i="7" s="1"/>
  <c r="C75" i="7" s="1"/>
  <c r="C83" i="7" s="1"/>
  <c r="C91" i="7" s="1"/>
  <c r="C99" i="7" s="1"/>
  <c r="C107" i="7" s="1"/>
  <c r="C115" i="7" s="1"/>
  <c r="C123" i="7" s="1"/>
  <c r="C131" i="7" s="1"/>
  <c r="C139" i="7" s="1"/>
  <c r="C147" i="7" s="1"/>
  <c r="C155" i="7" s="1"/>
  <c r="C163" i="7" s="1"/>
  <c r="C171" i="7" s="1"/>
  <c r="C179" i="7" s="1"/>
  <c r="C187" i="7" s="1"/>
  <c r="C195" i="7" s="1"/>
  <c r="C203" i="7" s="1"/>
  <c r="C211" i="7" s="1"/>
  <c r="C219" i="7" s="1"/>
  <c r="C227" i="7" s="1"/>
  <c r="C235" i="7" s="1"/>
  <c r="C243" i="7" s="1"/>
  <c r="C251" i="7" s="1"/>
  <c r="C259" i="7" s="1"/>
  <c r="C267" i="7" s="1"/>
  <c r="C275" i="7" s="1"/>
  <c r="C283" i="7" s="1"/>
  <c r="C291" i="7" s="1"/>
  <c r="C299" i="7" s="1"/>
  <c r="C307" i="7" s="1"/>
  <c r="C315" i="7" s="1"/>
  <c r="C323" i="7" s="1"/>
  <c r="C331" i="7" s="1"/>
  <c r="C23" i="7"/>
  <c r="C31" i="7" s="1"/>
  <c r="C39" i="7" s="1"/>
  <c r="C47" i="7" s="1"/>
  <c r="C55" i="7" s="1"/>
  <c r="C63" i="7" s="1"/>
  <c r="C71" i="7" s="1"/>
  <c r="C79" i="7" s="1"/>
  <c r="C87" i="7" s="1"/>
  <c r="C95" i="7" s="1"/>
  <c r="C103" i="7" s="1"/>
  <c r="C111" i="7" s="1"/>
  <c r="C119" i="7" s="1"/>
  <c r="C127" i="7" s="1"/>
  <c r="C135" i="7" s="1"/>
  <c r="C143" i="7" s="1"/>
  <c r="C151" i="7" s="1"/>
  <c r="C159" i="7" s="1"/>
  <c r="C167" i="7" s="1"/>
  <c r="C175" i="7" s="1"/>
  <c r="C183" i="7" s="1"/>
  <c r="C191" i="7" s="1"/>
  <c r="C199" i="7" s="1"/>
  <c r="C207" i="7" s="1"/>
  <c r="C215" i="7" s="1"/>
  <c r="C223" i="7" s="1"/>
  <c r="C231" i="7" s="1"/>
  <c r="C239" i="7" s="1"/>
  <c r="C247" i="7" s="1"/>
  <c r="C255" i="7" s="1"/>
  <c r="C263" i="7" s="1"/>
  <c r="C271" i="7" s="1"/>
  <c r="C279" i="7" s="1"/>
  <c r="C287" i="7" s="1"/>
  <c r="C295" i="7" s="1"/>
  <c r="C303" i="7" s="1"/>
  <c r="C311" i="7" s="1"/>
  <c r="C319" i="7" s="1"/>
  <c r="C327" i="7" s="1"/>
  <c r="C24" i="7"/>
  <c r="C32" i="7" s="1"/>
  <c r="C40" i="7" s="1"/>
  <c r="C48" i="7" s="1"/>
  <c r="C56" i="7" s="1"/>
  <c r="C64" i="7" s="1"/>
  <c r="C72" i="7" s="1"/>
  <c r="C80" i="7" s="1"/>
  <c r="C88" i="7" s="1"/>
  <c r="C96" i="7" s="1"/>
  <c r="C104" i="7" s="1"/>
  <c r="C112" i="7" s="1"/>
  <c r="C120" i="7" s="1"/>
  <c r="C128" i="7" s="1"/>
  <c r="C136" i="7" s="1"/>
  <c r="C144" i="7" s="1"/>
  <c r="C152" i="7" s="1"/>
  <c r="C160" i="7" s="1"/>
  <c r="C168" i="7" s="1"/>
  <c r="C176" i="7" s="1"/>
  <c r="C184" i="7" s="1"/>
  <c r="C192" i="7" s="1"/>
  <c r="C200" i="7" s="1"/>
  <c r="C208" i="7" s="1"/>
  <c r="C216" i="7" s="1"/>
  <c r="C224" i="7" s="1"/>
  <c r="C232" i="7" s="1"/>
  <c r="C240" i="7" s="1"/>
  <c r="C248" i="7" s="1"/>
  <c r="C256" i="7" s="1"/>
  <c r="C264" i="7" s="1"/>
  <c r="C272" i="7" s="1"/>
  <c r="C280" i="7" s="1"/>
  <c r="C288" i="7" s="1"/>
  <c r="C296" i="7" s="1"/>
  <c r="C304" i="7" s="1"/>
  <c r="C312" i="7" s="1"/>
  <c r="C320" i="7" s="1"/>
  <c r="C328" i="7" s="1"/>
  <c r="F6" i="4"/>
  <c r="G6" i="4"/>
  <c r="F9" i="4"/>
  <c r="G9" i="4"/>
  <c r="F10" i="4"/>
  <c r="G10" i="4"/>
  <c r="F11" i="4"/>
  <c r="G11" i="4"/>
  <c r="G12" i="4"/>
  <c r="F13" i="4"/>
  <c r="G13" i="4"/>
  <c r="F14" i="4"/>
  <c r="G14" i="4"/>
  <c r="F15" i="4"/>
  <c r="G15" i="4"/>
  <c r="F17" i="4"/>
  <c r="G17" i="4"/>
  <c r="F18" i="4"/>
  <c r="G18" i="4"/>
  <c r="F19" i="4"/>
  <c r="G19" i="4"/>
  <c r="F20" i="4"/>
  <c r="G20" i="4"/>
  <c r="F21" i="4"/>
  <c r="G21" i="4"/>
  <c r="F22" i="4"/>
  <c r="G22" i="4"/>
  <c r="F23" i="4"/>
  <c r="G23" i="4"/>
  <c r="F24" i="4"/>
  <c r="G24" i="4"/>
  <c r="F25" i="4"/>
  <c r="G25" i="4"/>
  <c r="F26" i="4"/>
  <c r="G26" i="4"/>
  <c r="F27" i="4"/>
  <c r="G27" i="4"/>
  <c r="F28" i="4"/>
  <c r="G28" i="4"/>
  <c r="F29" i="4"/>
  <c r="G29" i="4"/>
  <c r="F30" i="4"/>
  <c r="G30" i="4"/>
  <c r="F31" i="4"/>
  <c r="G31" i="4"/>
  <c r="F32" i="4"/>
  <c r="G32" i="4"/>
  <c r="F33" i="4"/>
  <c r="G33" i="4"/>
  <c r="F34" i="4"/>
  <c r="G34" i="4"/>
  <c r="F35" i="4"/>
  <c r="G35" i="4"/>
  <c r="F36" i="4"/>
  <c r="G36" i="4"/>
  <c r="F37" i="4"/>
  <c r="G37" i="4"/>
  <c r="F38" i="4"/>
  <c r="G38" i="4"/>
  <c r="F39" i="4"/>
  <c r="G39" i="4"/>
  <c r="F40" i="4"/>
  <c r="G40" i="4"/>
  <c r="F41" i="4"/>
  <c r="G41" i="4"/>
  <c r="F42" i="4"/>
  <c r="G42" i="4"/>
  <c r="F43" i="4"/>
  <c r="G43" i="4"/>
  <c r="F44" i="4"/>
  <c r="G44" i="4"/>
  <c r="F45" i="4"/>
  <c r="G45" i="4"/>
  <c r="F8" i="3"/>
  <c r="G8" i="3"/>
  <c r="F9" i="3"/>
  <c r="G9" i="3"/>
  <c r="F10" i="3"/>
  <c r="G10" i="3"/>
  <c r="F13" i="3"/>
  <c r="G13" i="3"/>
  <c r="F15" i="3"/>
  <c r="G15" i="3"/>
  <c r="F16" i="3"/>
  <c r="G16" i="3"/>
  <c r="F17" i="3"/>
  <c r="G17" i="3"/>
  <c r="F18" i="3"/>
  <c r="G18" i="3"/>
  <c r="F19" i="3"/>
  <c r="G19" i="3"/>
  <c r="F20" i="3"/>
  <c r="G20" i="3"/>
  <c r="F21" i="3"/>
  <c r="G21" i="3"/>
  <c r="F22" i="3"/>
  <c r="G22" i="3"/>
  <c r="F23" i="3"/>
  <c r="G23" i="3"/>
  <c r="F24" i="3"/>
  <c r="G24" i="3"/>
  <c r="F25" i="3"/>
  <c r="G25" i="3"/>
  <c r="F26" i="3"/>
  <c r="G26" i="3"/>
  <c r="F27" i="3"/>
  <c r="G27" i="3"/>
  <c r="F28" i="3"/>
  <c r="G28" i="3"/>
  <c r="F29" i="3"/>
  <c r="G29" i="3"/>
  <c r="F30" i="3"/>
  <c r="G30" i="3"/>
  <c r="F31" i="3"/>
  <c r="G31" i="3"/>
  <c r="F32" i="3"/>
  <c r="G32" i="3"/>
  <c r="F33" i="3"/>
  <c r="G33" i="3"/>
  <c r="F34" i="3"/>
  <c r="G34" i="3"/>
  <c r="F35" i="3"/>
  <c r="G35" i="3"/>
  <c r="F36" i="3"/>
  <c r="G36" i="3"/>
  <c r="F37" i="3"/>
  <c r="G37" i="3"/>
  <c r="F38" i="3"/>
  <c r="G38" i="3"/>
  <c r="F39" i="3"/>
  <c r="G39" i="3"/>
  <c r="F40" i="3"/>
  <c r="G40" i="3"/>
  <c r="F41" i="3"/>
  <c r="G41" i="3"/>
  <c r="F42" i="3"/>
  <c r="G42" i="3"/>
  <c r="F43" i="3"/>
  <c r="G43" i="3"/>
  <c r="F44" i="3"/>
  <c r="G44" i="3"/>
</calcChain>
</file>

<file path=xl/sharedStrings.xml><?xml version="1.0" encoding="utf-8"?>
<sst xmlns="http://schemas.openxmlformats.org/spreadsheetml/2006/main" count="2220" uniqueCount="91">
  <si>
    <t>-</t>
    <phoneticPr fontId="1"/>
  </si>
  <si>
    <t>70-79</t>
    <phoneticPr fontId="1"/>
  </si>
  <si>
    <t>60-69</t>
    <phoneticPr fontId="1"/>
  </si>
  <si>
    <t>50-59</t>
    <phoneticPr fontId="1"/>
  </si>
  <si>
    <t>40-49</t>
    <phoneticPr fontId="1"/>
  </si>
  <si>
    <t>30-39</t>
    <phoneticPr fontId="1"/>
  </si>
  <si>
    <t>20-29</t>
    <phoneticPr fontId="1"/>
  </si>
  <si>
    <t>10-19</t>
    <phoneticPr fontId="1"/>
  </si>
  <si>
    <t>0-9</t>
    <phoneticPr fontId="1"/>
  </si>
  <si>
    <t>-</t>
  </si>
  <si>
    <t>0-9</t>
  </si>
  <si>
    <t>10-19</t>
  </si>
  <si>
    <t>20-29</t>
  </si>
  <si>
    <t>30-39</t>
  </si>
  <si>
    <t>40-49</t>
  </si>
  <si>
    <t>50-59</t>
  </si>
  <si>
    <t>60-69</t>
  </si>
  <si>
    <t>70-79</t>
  </si>
  <si>
    <t>男</t>
    <phoneticPr fontId="1"/>
  </si>
  <si>
    <t>女</t>
    <phoneticPr fontId="1"/>
  </si>
  <si>
    <t>'-' means that data are missing or could not be calculated.</t>
    <phoneticPr fontId="1"/>
  </si>
  <si>
    <t>year</t>
    <phoneticPr fontId="1"/>
  </si>
  <si>
    <t>the number of times</t>
    <phoneticPr fontId="1"/>
  </si>
  <si>
    <t>the number of times(male)</t>
    <phoneticPr fontId="1"/>
  </si>
  <si>
    <t>the number of times(female)</t>
    <phoneticPr fontId="1"/>
  </si>
  <si>
    <t>percentage(female/male)</t>
    <phoneticPr fontId="1"/>
  </si>
  <si>
    <t>Data1:TV dramas</t>
    <phoneticPr fontId="1"/>
  </si>
  <si>
    <t>TV dramas: those released in China from 1981 to March 31,2021</t>
    <phoneticPr fontId="1"/>
  </si>
  <si>
    <t>①between 1981 and 2008: https://zh.wikipedia.org/zh-cn/Category:1981年中國電視劇集 ~ https://zh.wikipedia.org/zh-cn/Category:2008年中國電視劇集</t>
    <phoneticPr fontId="1"/>
  </si>
  <si>
    <t xml:space="preserve">and </t>
    <phoneticPr fontId="1"/>
  </si>
  <si>
    <t>②between 2009 and 2021.3.31: https://zh.wikipedia.org/wiki/中国大陆电视剧列表_(2009年) ~ https://zh.wikipedia.org/wiki/中国大陆电视剧列表_(2021年)</t>
    <phoneticPr fontId="1"/>
  </si>
  <si>
    <t>Steps:</t>
    <phoneticPr fontId="1"/>
  </si>
  <si>
    <t>①I used  python to crawl those pages, and got 5208 TV dramas (TV dramas with the same name were calculated separately. Then I inserted the titles of TV dramas to the database.</t>
    <phoneticPr fontId="1"/>
  </si>
  <si>
    <t>②Using sql to remove TV dramas with the same name, I got 5093 TV drama titles.</t>
    <phoneticPr fontId="1"/>
  </si>
  <si>
    <t>③After searching for the 5093 titles in the Baidu Baike, I had 17126 urls in my hands, including novels, operas, movies with the same name. I added them to my database.</t>
    <phoneticPr fontId="1"/>
  </si>
  <si>
    <t>④Novels, opears, and movies urls are not necessory in this project, so I selected out objects which includes no origin release date, production date, or were producted only in other places besides mainland China from database and deleted them with sql.</t>
    <phoneticPr fontId="1"/>
  </si>
  <si>
    <t>So I got my first necessory data. There are 3466 TV dramas with a Baidu Baike's url, which broadcasted, and produced in mainland China or co-produced in mainland China and other countries or regions.</t>
    <phoneticPr fontId="1"/>
  </si>
  <si>
    <t>Data2:Actors in cast lists</t>
    <phoneticPr fontId="1"/>
  </si>
  <si>
    <t xml:space="preserve">Actors: actors found by links included in the Baidu Baike's pages of 1)TV dramas </t>
    <phoneticPr fontId="1"/>
  </si>
  <si>
    <t xml:space="preserve">①I crawl those TV dramas pages with python, searching for actors with hyperlinks in the cast list, and make a list of these actors. </t>
  </si>
  <si>
    <t>The number of actors played in these TV dramas is 63371.</t>
    <phoneticPr fontId="1"/>
  </si>
  <si>
    <t>Not all the actors in the TV dramas have a hyperlink, because that some of them are not famous enough, or the TV dramas they have played in were produced too early to find information about.</t>
    <phoneticPr fontId="1"/>
  </si>
  <si>
    <t>②In order to focus actors who had played in TV dramas until they were 80 years old, I deleted the records in their 80s and 90s with sql.</t>
    <phoneticPr fontId="1"/>
  </si>
  <si>
    <t>62,972 records of actors playing in TV dramas were remained.</t>
    <phoneticPr fontId="1"/>
  </si>
  <si>
    <t>③After removing actors with the same hyperlink with sql, I got 15,867 actors left.</t>
    <phoneticPr fontId="1"/>
  </si>
  <si>
    <t>④With crawling Baidu Baike for the 15,867 actors, I got 6123, having their birthday and sex written in their Baidu Baike pages.</t>
    <phoneticPr fontId="1"/>
  </si>
  <si>
    <t>Through these steps, I got my second necessory data. The number of actors  is 6123, who have played roles in the 3466 TV dramas which included on Baidu Baike and have hyperlinks in TV dramas pages with which could be found.</t>
    <phoneticPr fontId="1"/>
  </si>
  <si>
    <t>What's more, their gender and year of birth have to be known, and their age must be not over 79 when the TV drama were broadcast.</t>
    <phoneticPr fontId="1"/>
  </si>
  <si>
    <t>3.Data3:Directors and screen writers</t>
    <phoneticPr fontId="1"/>
  </si>
  <si>
    <t>Directors and screen writers: directors and screen writers found by links included in the Baidu Baike's pages of 1)TV dramas</t>
    <phoneticPr fontId="1"/>
  </si>
  <si>
    <t>①I crawl those TV dramas pages with python, searching for actors with hyperlinks in the basic information, and make a list of them.</t>
    <phoneticPr fontId="1"/>
  </si>
  <si>
    <t>The number of directors directed these TV dramas and screen writers wrote screen plays for these ones is 894.</t>
    <phoneticPr fontId="1"/>
  </si>
  <si>
    <t>②After removing directors and screen writers with the same hyperlink with sql, I got 640 records left.</t>
    <phoneticPr fontId="1"/>
  </si>
  <si>
    <t>③With crawling Baidu Baike for the 640　directors and screen writers, I got  114, having their birthday and sex written in their Baidu Baike pages,</t>
    <phoneticPr fontId="1"/>
  </si>
  <si>
    <t>67 of who are directors and 47 of who are screen writers.</t>
    <phoneticPr fontId="1"/>
  </si>
  <si>
    <t>Through these steps, I got my third necessory data. The number of directors is 67, who have directed the 3466 TV dramas which included on Baidu Baike and have hyperlinks in TV dramas pages with which could be found.</t>
    <phoneticPr fontId="1"/>
  </si>
  <si>
    <t>The number of screen writers is 47,who have written screen plays for those TV dramas, and have hyperlinks in those pages which could be found.</t>
    <phoneticPr fontId="1"/>
  </si>
  <si>
    <t>Data4:The number of times actors played in TV dramas</t>
    <phoneticPr fontId="1"/>
  </si>
  <si>
    <t xml:space="preserve">The number of times actors played in TV dramas: when an actor plays in a TV drama before he or she became 80, it is counted once.If an actor has played in more than one TV drama, each time he or she plays in a TV drama, it will be counted. </t>
  </si>
  <si>
    <t>①I used sql to organize information.</t>
    <phoneticPr fontId="1"/>
  </si>
  <si>
    <t>The number of times the 6123 actors have played In 3466 TV dramas is 31289.</t>
    <phoneticPr fontId="1"/>
  </si>
  <si>
    <t>Data5:The number of times directors directed TV dramas and screen writers wrote screen plays for TV dramas</t>
    <phoneticPr fontId="1"/>
  </si>
  <si>
    <t>The total number of times directors directed TV dramas and screen writers wrote screen plays for TV dramas</t>
    <phoneticPr fontId="1"/>
  </si>
  <si>
    <t>The total number of times directors directed TV dramas is 106.</t>
    <phoneticPr fontId="1"/>
  </si>
  <si>
    <t>The total number of times screen writers have written screen plays for TV dramas is 54.</t>
    <phoneticPr fontId="1"/>
  </si>
  <si>
    <t>female</t>
    <phoneticPr fontId="1"/>
  </si>
  <si>
    <t>male</t>
    <phoneticPr fontId="1"/>
  </si>
  <si>
    <t>difference(female actors - all actors)</t>
    <phoneticPr fontId="1"/>
  </si>
  <si>
    <t>average age</t>
    <phoneticPr fontId="1"/>
  </si>
  <si>
    <t>average age(male)</t>
    <phoneticPr fontId="1"/>
  </si>
  <si>
    <t>average age(female)</t>
    <phoneticPr fontId="1"/>
  </si>
  <si>
    <t>difference(male actors- female actors)</t>
    <phoneticPr fontId="1"/>
  </si>
  <si>
    <t>difference(this year's result - total result)</t>
    <phoneticPr fontId="1"/>
  </si>
  <si>
    <t>difference(this year's male actors' result - total male actors' result)</t>
    <phoneticPr fontId="1"/>
  </si>
  <si>
    <t>difference(this year's female actors' result - total female actors' result)</t>
    <phoneticPr fontId="1"/>
  </si>
  <si>
    <t>percentage(female/all)</t>
  </si>
  <si>
    <t>age group</t>
  </si>
  <si>
    <t>percentage group(female/male)</t>
  </si>
  <si>
    <t>percentage group(female/all)</t>
  </si>
  <si>
    <t>The average age of actors at which time the TV dramas they played in were broadcast.</t>
    <phoneticPr fontId="1"/>
  </si>
  <si>
    <t>The average age of actors at which time the TV dramas they had played in were broadcast, calculated on a per year basis.</t>
    <phoneticPr fontId="1"/>
  </si>
  <si>
    <t>The average age of actors at which time the TV dramas they played in were produced.</t>
    <phoneticPr fontId="1"/>
  </si>
  <si>
    <t>The average age of actors at which time the TV dramas they had played in were produced, calculated on a per year basis.</t>
    <phoneticPr fontId="1"/>
  </si>
  <si>
    <t>The number of times actors played in TV dramas, which were broadcast between 1981 and March, 31, 2021, calculated on a per year basis.</t>
    <phoneticPr fontId="1"/>
  </si>
  <si>
    <t>The number of times actors played in TV dramas, which were produced between 1980 and March, 31, 2021, calculated on a per year basis.</t>
    <phoneticPr fontId="1"/>
  </si>
  <si>
    <t>The number of times actors played in TV dramas, which were broadcast between 1981 and March, 31, 2021, calculated on a per year basis and grouped by age group.</t>
    <phoneticPr fontId="1"/>
  </si>
  <si>
    <t>The number of times actors played in TV dramas, which were produced between 1980 and March, 31, 2021, calculated on a per year basis and grouped by age group.</t>
    <phoneticPr fontId="1"/>
  </si>
  <si>
    <t>The average number of times an actor played in TV dramas, which were broadcast between 1981 and March, 31, 2021, calculated on a per year basis and grouped by age group.</t>
    <phoneticPr fontId="1"/>
  </si>
  <si>
    <t>The average number of times an actor played in TV dramas, which were broadcast between 1981 and March, 31, 2021, calculated on a per year basis.</t>
    <phoneticPr fontId="1"/>
  </si>
  <si>
    <t>The average number of times an actor played in TV dramas, which were produced between 1981 and March, 31, 2021, calculated on a per year basis.</t>
    <phoneticPr fontId="1"/>
  </si>
  <si>
    <t>The average number of times an actor played in TV dramas, which were produced between 1981 and March, 31, 2021, calculated on a per year basis and grouped by age group.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</si>
</sst>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_ "/>
  </numFmts>
  <fonts count="15" x14ac:knownFonts="1">
    <font>
      <sz val="11"/>
      <color theme="1"/>
      <name val="游ゴシック"/>
      <family val="2"/>
      <charset val="128"/>
      <scheme val="minor"/>
    </font>
    <font>
      <sz val="6"/>
      <name val="游ゴシック"/>
      <family val="2"/>
      <charset val="128"/>
      <scheme val="minor"/>
    </font>
    <font>
      <b/>
      <sz val="11"/>
      <color theme="1"/>
      <name val="DengXian"/>
    </font>
    <font>
      <sz val="11"/>
      <color theme="1"/>
      <name val="DengXian"/>
    </font>
    <font>
      <sz val="11"/>
      <color indexed="8"/>
      <name val="ＭＳ Ｐゴシック"/>
      <family val="3"/>
      <charset val="128"/>
    </font>
    <font>
      <sz val="11"/>
      <color indexed="8"/>
      <name val="DengXian"/>
    </font>
    <font>
      <sz val="11"/>
      <color rgb="FF000000"/>
      <name val="DengXian"/>
    </font>
    <font>
      <sz val="11"/>
      <color theme="1"/>
      <name val="游ゴシック"/>
      <family val="3"/>
      <charset val="128"/>
      <scheme val="minor"/>
    </font>
    <font>
      <sz val="11"/>
      <name val="DengXian"/>
    </font>
    <font>
      <b/>
      <sz val="11"/>
      <name val="DengXian"/>
    </font>
    <font>
      <sz val="11"/>
      <color theme="1"/>
      <name val="DengXian"/>
      <charset val="134"/>
    </font>
    <font>
      <b/>
      <sz val="11"/>
      <color theme="1"/>
      <name val="DengXian"/>
      <charset val="134"/>
    </font>
    <font>
      <sz val="11"/>
      <color indexed="8"/>
      <name val="DengXian"/>
      <charset val="134"/>
    </font>
    <font>
      <sz val="11"/>
      <name val="DengXian"/>
      <charset val="134"/>
    </font>
    <font>
      <b/>
      <sz val="11"/>
      <name val="DengXian"/>
      <charset val="134"/>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7">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75">
    <xf numFmtId="0" fontId="0" fillId="0" borderId="0" xfId="0">
      <alignment vertical="center"/>
    </xf>
    <xf numFmtId="0" fontId="2" fillId="0" borderId="0" xfId="0" applyFont="1">
      <alignment vertical="center"/>
    </xf>
    <xf numFmtId="0" fontId="3" fillId="0" borderId="0" xfId="0" applyFont="1">
      <alignment vertical="center"/>
    </xf>
    <xf numFmtId="176" fontId="3" fillId="0" borderId="5" xfId="0" applyNumberFormat="1" applyFont="1" applyBorder="1" applyAlignment="1">
      <alignment horizontal="center" vertical="center"/>
    </xf>
    <xf numFmtId="176" fontId="3" fillId="0" borderId="0" xfId="0" applyNumberFormat="1" applyFont="1" applyAlignment="1">
      <alignment horizontal="center" vertical="center"/>
    </xf>
    <xf numFmtId="1" fontId="5" fillId="0" borderId="0" xfId="1" applyNumberFormat="1" applyFont="1" applyBorder="1" applyAlignment="1">
      <alignment horizontal="center" vertical="center"/>
    </xf>
    <xf numFmtId="1" fontId="5" fillId="0" borderId="5" xfId="1" applyNumberFormat="1" applyFont="1" applyBorder="1" applyAlignment="1">
      <alignment horizontal="center" vertical="center"/>
    </xf>
    <xf numFmtId="0" fontId="5" fillId="0" borderId="2" xfId="1" applyFont="1" applyBorder="1" applyAlignment="1">
      <alignment horizontal="center" vertical="center"/>
    </xf>
    <xf numFmtId="1" fontId="5" fillId="0" borderId="3" xfId="1" applyNumberFormat="1" applyFont="1" applyBorder="1" applyAlignment="1">
      <alignment horizontal="center" vertical="center"/>
    </xf>
    <xf numFmtId="0" fontId="5" fillId="0" borderId="5" xfId="1" applyFont="1" applyBorder="1" applyAlignment="1">
      <alignment horizontal="center" vertical="center"/>
    </xf>
    <xf numFmtId="1" fontId="5" fillId="0" borderId="6" xfId="1" applyNumberFormat="1" applyFont="1" applyBorder="1" applyAlignment="1">
      <alignment horizontal="center" vertical="center"/>
    </xf>
    <xf numFmtId="0" fontId="3" fillId="3" borderId="5" xfId="0" quotePrefix="1" applyFont="1" applyFill="1" applyBorder="1" applyAlignment="1">
      <alignment horizontal="center" vertical="center"/>
    </xf>
    <xf numFmtId="56" fontId="3" fillId="3" borderId="5" xfId="0" quotePrefix="1" applyNumberFormat="1" applyFont="1" applyFill="1" applyBorder="1" applyAlignment="1">
      <alignment horizontal="center" vertical="center"/>
    </xf>
    <xf numFmtId="0" fontId="3" fillId="3" borderId="5" xfId="0" applyFont="1" applyFill="1" applyBorder="1" applyAlignment="1">
      <alignment horizontal="center" vertical="center"/>
    </xf>
    <xf numFmtId="1" fontId="5" fillId="0" borderId="5" xfId="1" applyNumberFormat="1" applyFont="1" applyBorder="1">
      <alignment vertical="center"/>
    </xf>
    <xf numFmtId="176" fontId="5" fillId="0" borderId="5" xfId="1" applyNumberFormat="1" applyFont="1" applyBorder="1">
      <alignment vertical="center"/>
    </xf>
    <xf numFmtId="176" fontId="6" fillId="0" borderId="5" xfId="1" quotePrefix="1" applyNumberFormat="1" applyFont="1" applyBorder="1">
      <alignment vertical="center"/>
    </xf>
    <xf numFmtId="176" fontId="3" fillId="0" borderId="5" xfId="0" applyNumberFormat="1" applyFont="1" applyBorder="1">
      <alignment vertical="center"/>
    </xf>
    <xf numFmtId="0" fontId="7" fillId="0" borderId="0" xfId="0" applyFont="1">
      <alignment vertical="center"/>
    </xf>
    <xf numFmtId="0" fontId="3" fillId="0" borderId="0" xfId="0" quotePrefix="1" applyFont="1">
      <alignment vertical="center"/>
    </xf>
    <xf numFmtId="0" fontId="8" fillId="0" borderId="0" xfId="0" applyFont="1">
      <alignment vertical="center"/>
    </xf>
    <xf numFmtId="0" fontId="8" fillId="0" borderId="0" xfId="0" quotePrefix="1" applyFont="1">
      <alignment vertical="center"/>
    </xf>
    <xf numFmtId="0" fontId="8" fillId="3" borderId="5" xfId="0" applyFont="1" applyFill="1" applyBorder="1" applyAlignment="1">
      <alignment horizontal="center" vertical="center"/>
    </xf>
    <xf numFmtId="176" fontId="8" fillId="0" borderId="5" xfId="0" applyNumberFormat="1" applyFont="1" applyFill="1" applyBorder="1" applyAlignment="1">
      <alignment horizontal="center" vertical="center"/>
    </xf>
    <xf numFmtId="56" fontId="8" fillId="3" borderId="5" xfId="0" quotePrefix="1" applyNumberFormat="1" applyFont="1" applyFill="1" applyBorder="1" applyAlignment="1">
      <alignment horizontal="center" vertical="center"/>
    </xf>
    <xf numFmtId="0" fontId="8" fillId="3" borderId="5" xfId="0" quotePrefix="1" applyFont="1" applyFill="1" applyBorder="1" applyAlignment="1">
      <alignment horizontal="center" vertical="center"/>
    </xf>
    <xf numFmtId="1" fontId="8" fillId="0" borderId="5" xfId="1" applyNumberFormat="1" applyFont="1" applyBorder="1" applyAlignment="1">
      <alignment horizontal="center" vertical="center"/>
    </xf>
    <xf numFmtId="0" fontId="8" fillId="0" borderId="5" xfId="1" applyFont="1" applyBorder="1" applyAlignment="1">
      <alignment horizontal="center" vertical="center"/>
    </xf>
    <xf numFmtId="176" fontId="8" fillId="0" borderId="5" xfId="0" quotePrefix="1" applyNumberFormat="1" applyFont="1" applyFill="1" applyBorder="1" applyAlignment="1">
      <alignment horizontal="center" vertical="center"/>
    </xf>
    <xf numFmtId="0" fontId="9" fillId="2" borderId="5" xfId="0" applyFont="1" applyFill="1" applyBorder="1" applyAlignment="1">
      <alignment horizontal="center" vertical="center"/>
    </xf>
    <xf numFmtId="0" fontId="8" fillId="0" borderId="5" xfId="1" applyFont="1" applyFill="1" applyBorder="1">
      <alignment vertical="center"/>
    </xf>
    <xf numFmtId="1" fontId="8" fillId="0" borderId="5" xfId="1" applyNumberFormat="1" applyFont="1" applyBorder="1">
      <alignment vertical="center"/>
    </xf>
    <xf numFmtId="0" fontId="2" fillId="2" borderId="5" xfId="0" applyFont="1" applyFill="1" applyBorder="1" applyAlignment="1">
      <alignment horizontal="center" vertical="center"/>
    </xf>
    <xf numFmtId="0" fontId="10" fillId="0" borderId="0" xfId="0" applyFont="1">
      <alignment vertical="center"/>
    </xf>
    <xf numFmtId="0" fontId="11" fillId="2" borderId="5" xfId="0" applyFont="1" applyFill="1" applyBorder="1" applyAlignment="1">
      <alignment horizontal="center" vertical="center" wrapText="1"/>
    </xf>
    <xf numFmtId="177" fontId="10" fillId="0" borderId="5" xfId="0" applyNumberFormat="1" applyFont="1" applyBorder="1">
      <alignment vertical="center"/>
    </xf>
    <xf numFmtId="0" fontId="10" fillId="0" borderId="0" xfId="0" quotePrefix="1" applyFont="1">
      <alignment vertical="center"/>
    </xf>
    <xf numFmtId="1" fontId="12" fillId="0" borderId="5" xfId="1" applyNumberFormat="1" applyFont="1" applyBorder="1" applyAlignment="1">
      <alignment horizontal="center" vertical="center"/>
    </xf>
    <xf numFmtId="177" fontId="12" fillId="0" borderId="5" xfId="1" applyNumberFormat="1" applyFont="1" applyBorder="1" applyAlignment="1">
      <alignment horizontal="center" vertical="center"/>
    </xf>
    <xf numFmtId="177" fontId="12" fillId="0" borderId="5" xfId="1" applyNumberFormat="1" applyFont="1" applyFill="1" applyBorder="1" applyAlignment="1">
      <alignment horizontal="center" vertical="center"/>
    </xf>
    <xf numFmtId="1" fontId="12" fillId="0" borderId="0" xfId="1" applyNumberFormat="1" applyFont="1" applyBorder="1" applyAlignment="1">
      <alignment horizontal="center" vertical="center"/>
    </xf>
    <xf numFmtId="176" fontId="10" fillId="0" borderId="0" xfId="0" applyNumberFormat="1" applyFont="1" applyAlignment="1">
      <alignment horizontal="center" vertical="center"/>
    </xf>
    <xf numFmtId="0" fontId="10" fillId="0" borderId="0" xfId="0" applyFont="1" applyAlignment="1">
      <alignment vertical="center"/>
    </xf>
    <xf numFmtId="0" fontId="11" fillId="2" borderId="5" xfId="0" applyFont="1" applyFill="1" applyBorder="1" applyAlignment="1">
      <alignment horizontal="center" vertical="center"/>
    </xf>
    <xf numFmtId="0" fontId="10" fillId="0" borderId="6" xfId="0" applyFont="1" applyBorder="1" applyAlignment="1">
      <alignment horizontal="center" vertical="center"/>
    </xf>
    <xf numFmtId="0" fontId="10" fillId="0" borderId="5" xfId="0" applyFont="1" applyBorder="1" applyAlignment="1">
      <alignment horizontal="center" vertical="center"/>
    </xf>
    <xf numFmtId="0" fontId="10" fillId="0" borderId="5" xfId="0" quotePrefix="1" applyFont="1" applyBorder="1" applyAlignment="1">
      <alignment horizontal="center" vertical="center"/>
    </xf>
    <xf numFmtId="0" fontId="10" fillId="0" borderId="4" xfId="0" quotePrefix="1" applyFont="1" applyBorder="1" applyAlignment="1">
      <alignment horizontal="center" vertical="center"/>
    </xf>
    <xf numFmtId="176" fontId="10" fillId="0" borderId="5" xfId="0" applyNumberFormat="1" applyFont="1" applyBorder="1" applyAlignment="1">
      <alignment horizontal="center" vertical="center"/>
    </xf>
    <xf numFmtId="176" fontId="10"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2" xfId="0" applyFont="1" applyBorder="1" applyAlignment="1">
      <alignment horizontal="center" vertical="center"/>
    </xf>
    <xf numFmtId="176" fontId="10" fillId="0" borderId="2" xfId="0" applyNumberFormat="1" applyFont="1" applyBorder="1" applyAlignment="1">
      <alignment horizontal="center" vertical="center"/>
    </xf>
    <xf numFmtId="176" fontId="10" fillId="0" borderId="1" xfId="0" applyNumberFormat="1" applyFont="1" applyBorder="1" applyAlignment="1">
      <alignment horizontal="center" vertical="center"/>
    </xf>
    <xf numFmtId="1" fontId="10" fillId="0" borderId="5" xfId="0" applyNumberFormat="1" applyFont="1" applyBorder="1">
      <alignment vertical="center"/>
    </xf>
    <xf numFmtId="0" fontId="10" fillId="0" borderId="5" xfId="0" applyFont="1" applyBorder="1">
      <alignment vertical="center"/>
    </xf>
    <xf numFmtId="0" fontId="13" fillId="0" borderId="0" xfId="0" applyFont="1">
      <alignment vertical="center"/>
    </xf>
    <xf numFmtId="1" fontId="13" fillId="0" borderId="0" xfId="1" applyNumberFormat="1" applyFont="1" applyBorder="1" applyAlignment="1">
      <alignment horizontal="center" vertical="center"/>
    </xf>
    <xf numFmtId="176" fontId="13" fillId="0" borderId="0" xfId="0" applyNumberFormat="1" applyFont="1" applyAlignment="1">
      <alignment horizontal="center" vertical="center"/>
    </xf>
    <xf numFmtId="0" fontId="13" fillId="0" borderId="0" xfId="0" quotePrefix="1" applyFont="1">
      <alignment vertical="center"/>
    </xf>
    <xf numFmtId="0" fontId="14" fillId="2" borderId="5" xfId="0" applyFont="1" applyFill="1" applyBorder="1" applyAlignment="1">
      <alignment horizontal="center" vertical="center"/>
    </xf>
    <xf numFmtId="1" fontId="13" fillId="0" borderId="6" xfId="1" applyNumberFormat="1" applyFont="1" applyBorder="1" applyAlignment="1">
      <alignment horizontal="center" vertical="center"/>
    </xf>
    <xf numFmtId="0" fontId="13" fillId="3" borderId="5" xfId="0" applyFont="1" applyFill="1" applyBorder="1" applyAlignment="1">
      <alignment horizontal="center" vertical="center"/>
    </xf>
    <xf numFmtId="0" fontId="13" fillId="0" borderId="5" xfId="1" applyFont="1" applyFill="1" applyBorder="1" applyAlignment="1">
      <alignment horizontal="center" vertical="center"/>
    </xf>
    <xf numFmtId="176" fontId="13" fillId="0" borderId="5" xfId="0" applyNumberFormat="1" applyFont="1" applyFill="1" applyBorder="1" applyAlignment="1">
      <alignment horizontal="center" vertical="center"/>
    </xf>
    <xf numFmtId="176" fontId="13" fillId="0" borderId="4" xfId="0" applyNumberFormat="1" applyFont="1" applyFill="1" applyBorder="1" applyAlignment="1">
      <alignment horizontal="center" vertical="center"/>
    </xf>
    <xf numFmtId="56" fontId="13" fillId="3" borderId="5" xfId="0" quotePrefix="1" applyNumberFormat="1" applyFont="1" applyFill="1" applyBorder="1" applyAlignment="1">
      <alignment horizontal="center" vertical="center"/>
    </xf>
    <xf numFmtId="0" fontId="13" fillId="3" borderId="5" xfId="0" quotePrefix="1" applyFont="1" applyFill="1" applyBorder="1" applyAlignment="1">
      <alignment horizontal="center" vertical="center"/>
    </xf>
    <xf numFmtId="1" fontId="13" fillId="0" borderId="5" xfId="1" applyNumberFormat="1" applyFont="1" applyBorder="1" applyAlignment="1">
      <alignment horizontal="center" vertical="center"/>
    </xf>
    <xf numFmtId="0" fontId="13" fillId="0" borderId="5" xfId="1" applyFont="1" applyBorder="1" applyAlignment="1">
      <alignment horizontal="center" vertical="center"/>
    </xf>
    <xf numFmtId="1" fontId="13" fillId="0" borderId="3" xfId="1" applyNumberFormat="1" applyFont="1" applyBorder="1" applyAlignment="1">
      <alignment horizontal="center" vertical="center"/>
    </xf>
    <xf numFmtId="0" fontId="13" fillId="0" borderId="2" xfId="1" applyFont="1" applyBorder="1" applyAlignment="1">
      <alignment horizontal="center" vertical="center"/>
    </xf>
    <xf numFmtId="1" fontId="13" fillId="0" borderId="2" xfId="1" applyNumberFormat="1" applyFont="1" applyBorder="1" applyAlignment="1">
      <alignment horizontal="center" vertical="center"/>
    </xf>
    <xf numFmtId="176" fontId="13" fillId="0" borderId="2" xfId="0" applyNumberFormat="1" applyFont="1" applyFill="1" applyBorder="1" applyAlignment="1">
      <alignment horizontal="center" vertical="center"/>
    </xf>
    <xf numFmtId="176" fontId="13" fillId="0" borderId="1" xfId="0" applyNumberFormat="1" applyFont="1" applyFill="1" applyBorder="1" applyAlignment="1">
      <alignment horizontal="center" vertical="center"/>
    </xf>
  </cellXfs>
  <cellStyles count="2">
    <cellStyle name="標準" xfId="0" builtinId="0"/>
    <cellStyle name="標準 2" xfId="1" xr:uid="{EA52FCD9-4972-4384-BF1B-65779278D20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AE6A-B978-49DE-8B25-F9DBC61C504B}">
  <dimension ref="A1:C55"/>
  <sheetViews>
    <sheetView tabSelected="1" zoomScaleNormal="100" workbookViewId="0">
      <selection activeCell="G15" sqref="G15"/>
    </sheetView>
  </sheetViews>
  <sheetFormatPr defaultColWidth="3.125" defaultRowHeight="14.25" x14ac:dyDescent="0.4"/>
  <cols>
    <col min="1" max="19" width="3.125" style="2"/>
    <col min="20" max="20" width="5.625" style="2" bestFit="1" customWidth="1"/>
    <col min="21" max="16384" width="3.125" style="2"/>
  </cols>
  <sheetData>
    <row r="1" spans="1:2" x14ac:dyDescent="0.4">
      <c r="A1" s="1" t="s">
        <v>26</v>
      </c>
    </row>
    <row r="2" spans="1:2" x14ac:dyDescent="0.4">
      <c r="B2" s="2" t="s">
        <v>27</v>
      </c>
    </row>
    <row r="3" spans="1:2" x14ac:dyDescent="0.4">
      <c r="B3" s="2" t="s">
        <v>28</v>
      </c>
    </row>
    <row r="4" spans="1:2" x14ac:dyDescent="0.4">
      <c r="B4" s="2" t="s">
        <v>29</v>
      </c>
    </row>
    <row r="5" spans="1:2" x14ac:dyDescent="0.4">
      <c r="B5" s="2" t="s">
        <v>30</v>
      </c>
    </row>
    <row r="7" spans="1:2" x14ac:dyDescent="0.4">
      <c r="A7" s="2" t="s">
        <v>31</v>
      </c>
    </row>
    <row r="8" spans="1:2" x14ac:dyDescent="0.4">
      <c r="B8" s="2" t="s">
        <v>32</v>
      </c>
    </row>
    <row r="9" spans="1:2" x14ac:dyDescent="0.4">
      <c r="B9" s="2" t="s">
        <v>33</v>
      </c>
    </row>
    <row r="10" spans="1:2" x14ac:dyDescent="0.4">
      <c r="B10" s="2" t="s">
        <v>34</v>
      </c>
    </row>
    <row r="11" spans="1:2" x14ac:dyDescent="0.4">
      <c r="B11" s="2" t="s">
        <v>35</v>
      </c>
    </row>
    <row r="13" spans="1:2" x14ac:dyDescent="0.4">
      <c r="A13" s="2" t="s">
        <v>36</v>
      </c>
    </row>
    <row r="15" spans="1:2" x14ac:dyDescent="0.4">
      <c r="A15" s="1" t="s">
        <v>37</v>
      </c>
    </row>
    <row r="16" spans="1:2" x14ac:dyDescent="0.4">
      <c r="B16" s="2" t="s">
        <v>38</v>
      </c>
    </row>
    <row r="18" spans="1:2" x14ac:dyDescent="0.4">
      <c r="A18" s="2" t="s">
        <v>31</v>
      </c>
    </row>
    <row r="19" spans="1:2" x14ac:dyDescent="0.4">
      <c r="B19" s="2" t="s">
        <v>39</v>
      </c>
    </row>
    <row r="20" spans="1:2" x14ac:dyDescent="0.4">
      <c r="B20" s="2" t="s">
        <v>40</v>
      </c>
    </row>
    <row r="21" spans="1:2" x14ac:dyDescent="0.4">
      <c r="B21" s="2" t="s">
        <v>41</v>
      </c>
    </row>
    <row r="22" spans="1:2" x14ac:dyDescent="0.4">
      <c r="B22" s="2" t="s">
        <v>42</v>
      </c>
    </row>
    <row r="23" spans="1:2" x14ac:dyDescent="0.4">
      <c r="B23" s="2" t="s">
        <v>43</v>
      </c>
    </row>
    <row r="24" spans="1:2" x14ac:dyDescent="0.4">
      <c r="B24" s="2" t="s">
        <v>44</v>
      </c>
    </row>
    <row r="25" spans="1:2" x14ac:dyDescent="0.4">
      <c r="B25" s="2" t="s">
        <v>45</v>
      </c>
    </row>
    <row r="26" spans="1:2" x14ac:dyDescent="0.4">
      <c r="A26" s="2" t="s">
        <v>46</v>
      </c>
    </row>
    <row r="27" spans="1:2" x14ac:dyDescent="0.4">
      <c r="A27" s="2" t="s">
        <v>47</v>
      </c>
    </row>
    <row r="29" spans="1:2" x14ac:dyDescent="0.4">
      <c r="A29" s="1" t="s">
        <v>48</v>
      </c>
    </row>
    <row r="30" spans="1:2" x14ac:dyDescent="0.4">
      <c r="B30" s="2" t="s">
        <v>49</v>
      </c>
    </row>
    <row r="32" spans="1:2" x14ac:dyDescent="0.4">
      <c r="A32" s="2" t="s">
        <v>31</v>
      </c>
    </row>
    <row r="33" spans="1:3" x14ac:dyDescent="0.4">
      <c r="B33" s="2" t="s">
        <v>50</v>
      </c>
    </row>
    <row r="34" spans="1:3" x14ac:dyDescent="0.4">
      <c r="B34" s="2" t="s">
        <v>51</v>
      </c>
    </row>
    <row r="35" spans="1:3" x14ac:dyDescent="0.4">
      <c r="B35" s="2" t="s">
        <v>52</v>
      </c>
    </row>
    <row r="36" spans="1:3" x14ac:dyDescent="0.4">
      <c r="B36" s="2" t="s">
        <v>53</v>
      </c>
    </row>
    <row r="37" spans="1:3" x14ac:dyDescent="0.4">
      <c r="B37" s="2" t="s">
        <v>54</v>
      </c>
    </row>
    <row r="38" spans="1:3" x14ac:dyDescent="0.4">
      <c r="A38" s="2" t="s">
        <v>55</v>
      </c>
    </row>
    <row r="39" spans="1:3" x14ac:dyDescent="0.4">
      <c r="A39" s="2" t="s">
        <v>56</v>
      </c>
    </row>
    <row r="41" spans="1:3" x14ac:dyDescent="0.4">
      <c r="A41" s="1" t="s">
        <v>57</v>
      </c>
    </row>
    <row r="42" spans="1:3" x14ac:dyDescent="0.4">
      <c r="C42" s="2" t="s">
        <v>58</v>
      </c>
    </row>
    <row r="44" spans="1:3" x14ac:dyDescent="0.4">
      <c r="A44" s="2" t="s">
        <v>31</v>
      </c>
    </row>
    <row r="45" spans="1:3" x14ac:dyDescent="0.4">
      <c r="B45" s="2" t="s">
        <v>59</v>
      </c>
    </row>
    <row r="46" spans="1:3" x14ac:dyDescent="0.4">
      <c r="B46" s="2" t="s">
        <v>60</v>
      </c>
    </row>
    <row r="48" spans="1:3" x14ac:dyDescent="0.4">
      <c r="A48" s="1" t="s">
        <v>61</v>
      </c>
    </row>
    <row r="49" spans="1:2" x14ac:dyDescent="0.4">
      <c r="B49" s="2" t="s">
        <v>62</v>
      </c>
    </row>
    <row r="51" spans="1:2" x14ac:dyDescent="0.4">
      <c r="A51" s="2" t="s">
        <v>31</v>
      </c>
    </row>
    <row r="52" spans="1:2" x14ac:dyDescent="0.4">
      <c r="B52" s="2" t="s">
        <v>59</v>
      </c>
    </row>
    <row r="53" spans="1:2" x14ac:dyDescent="0.4">
      <c r="B53" s="2" t="s">
        <v>63</v>
      </c>
    </row>
    <row r="54" spans="1:2" x14ac:dyDescent="0.4">
      <c r="B54" s="2" t="s">
        <v>64</v>
      </c>
    </row>
    <row r="55" spans="1:2" x14ac:dyDescent="0.4">
      <c r="A55" s="1"/>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93BC6-E782-43A2-A08A-9B01F1814779}">
  <dimension ref="A1:H45"/>
  <sheetViews>
    <sheetView workbookViewId="0"/>
  </sheetViews>
  <sheetFormatPr defaultColWidth="9" defaultRowHeight="18.600000000000001" customHeight="1" x14ac:dyDescent="0.4"/>
  <cols>
    <col min="1" max="1" width="9" style="2"/>
    <col min="2" max="2" width="5.25" style="2" bestFit="1" customWidth="1"/>
    <col min="3" max="3" width="19.75" style="2" bestFit="1" customWidth="1"/>
    <col min="4" max="4" width="25.625" style="2" bestFit="1" customWidth="1"/>
    <col min="5" max="5" width="27.5" style="2" bestFit="1" customWidth="1"/>
    <col min="6" max="6" width="24.375" style="2" bestFit="1" customWidth="1"/>
    <col min="7" max="7" width="25.5" style="2" bestFit="1" customWidth="1"/>
    <col min="8" max="16384" width="9" style="2"/>
  </cols>
  <sheetData>
    <row r="1" spans="1:8" s="33" customFormat="1" ht="18.75" customHeight="1" x14ac:dyDescent="0.4">
      <c r="A1" s="33" t="s">
        <v>89</v>
      </c>
      <c r="E1" s="40"/>
      <c r="F1" s="40"/>
      <c r="G1" s="41"/>
      <c r="H1" s="41"/>
    </row>
    <row r="2" spans="1:8" ht="18.75" customHeight="1" x14ac:dyDescent="0.4">
      <c r="A2" s="19" t="s">
        <v>20</v>
      </c>
    </row>
    <row r="3" spans="1:8" ht="18.600000000000001" customHeight="1" x14ac:dyDescent="0.4">
      <c r="B3" s="32" t="s">
        <v>21</v>
      </c>
      <c r="C3" s="32" t="s">
        <v>22</v>
      </c>
      <c r="D3" s="32" t="s">
        <v>23</v>
      </c>
      <c r="E3" s="32" t="s">
        <v>24</v>
      </c>
      <c r="F3" s="32" t="s">
        <v>25</v>
      </c>
      <c r="G3" s="32" t="s">
        <v>75</v>
      </c>
    </row>
    <row r="4" spans="1:8" ht="18.600000000000001" customHeight="1" x14ac:dyDescent="0.4">
      <c r="B4" s="14">
        <v>1980</v>
      </c>
      <c r="C4" s="16" t="s">
        <v>9</v>
      </c>
      <c r="D4" s="16" t="s">
        <v>9</v>
      </c>
      <c r="E4" s="16" t="s">
        <v>9</v>
      </c>
      <c r="F4" s="16" t="s">
        <v>9</v>
      </c>
      <c r="G4" s="16" t="s">
        <v>9</v>
      </c>
    </row>
    <row r="5" spans="1:8" ht="18.600000000000001" customHeight="1" x14ac:dyDescent="0.4">
      <c r="B5" s="14">
        <v>1981</v>
      </c>
      <c r="C5" s="15" t="s">
        <v>9</v>
      </c>
      <c r="D5" s="15" t="s">
        <v>9</v>
      </c>
      <c r="E5" s="15" t="s">
        <v>9</v>
      </c>
      <c r="F5" s="16" t="s">
        <v>9</v>
      </c>
      <c r="G5" s="16" t="s">
        <v>9</v>
      </c>
    </row>
    <row r="6" spans="1:8" ht="18.600000000000001" customHeight="1" x14ac:dyDescent="0.4">
      <c r="B6" s="14">
        <v>1982</v>
      </c>
      <c r="C6" s="15">
        <v>1.6956521739130435</v>
      </c>
      <c r="D6" s="15">
        <v>2.0666666666666669</v>
      </c>
      <c r="E6" s="15">
        <v>1</v>
      </c>
      <c r="F6" s="16" t="s">
        <v>9</v>
      </c>
      <c r="G6" s="16" t="s">
        <v>9</v>
      </c>
    </row>
    <row r="7" spans="1:8" ht="18.600000000000001" customHeight="1" x14ac:dyDescent="0.4">
      <c r="B7" s="14">
        <v>1983</v>
      </c>
      <c r="C7" s="15">
        <v>1</v>
      </c>
      <c r="D7" s="15">
        <v>1</v>
      </c>
      <c r="E7" s="15" t="s">
        <v>9</v>
      </c>
      <c r="F7" s="16" t="s">
        <v>9</v>
      </c>
      <c r="G7" s="16" t="s">
        <v>9</v>
      </c>
    </row>
    <row r="8" spans="1:8" ht="18.600000000000001" customHeight="1" x14ac:dyDescent="0.4">
      <c r="B8" s="14">
        <v>1984</v>
      </c>
      <c r="C8" s="15">
        <v>1</v>
      </c>
      <c r="D8" s="15">
        <v>1</v>
      </c>
      <c r="E8" s="15" t="s">
        <v>9</v>
      </c>
      <c r="F8" s="16" t="s">
        <v>9</v>
      </c>
      <c r="G8" s="16" t="s">
        <v>9</v>
      </c>
    </row>
    <row r="9" spans="1:8" ht="18.600000000000001" customHeight="1" x14ac:dyDescent="0.4">
      <c r="B9" s="14">
        <v>1985</v>
      </c>
      <c r="C9" s="15">
        <v>2.1</v>
      </c>
      <c r="D9" s="15">
        <v>2.1428571428571428</v>
      </c>
      <c r="E9" s="15">
        <v>2</v>
      </c>
      <c r="F9" s="16" t="s">
        <v>9</v>
      </c>
      <c r="G9" s="16" t="s">
        <v>9</v>
      </c>
    </row>
    <row r="10" spans="1:8" ht="18.600000000000001" customHeight="1" x14ac:dyDescent="0.4">
      <c r="B10" s="14">
        <v>1986</v>
      </c>
      <c r="C10" s="15">
        <v>1</v>
      </c>
      <c r="D10" s="15">
        <v>1</v>
      </c>
      <c r="E10" s="15">
        <v>1</v>
      </c>
      <c r="F10" s="15">
        <v>1</v>
      </c>
      <c r="G10" s="15">
        <v>1</v>
      </c>
    </row>
    <row r="11" spans="1:8" ht="18.600000000000001" customHeight="1" x14ac:dyDescent="0.4">
      <c r="B11" s="14">
        <v>1987</v>
      </c>
      <c r="C11" s="15">
        <v>1.0416666666666667</v>
      </c>
      <c r="D11" s="15">
        <v>1.0909090909090908</v>
      </c>
      <c r="E11" s="15">
        <v>1</v>
      </c>
      <c r="F11" s="15">
        <v>0.91666666666666674</v>
      </c>
      <c r="G11" s="15">
        <v>0.96</v>
      </c>
    </row>
    <row r="12" spans="1:8" ht="18.600000000000001" customHeight="1" x14ac:dyDescent="0.4">
      <c r="B12" s="14">
        <v>1988</v>
      </c>
      <c r="C12" s="15">
        <v>1</v>
      </c>
      <c r="D12" s="15" t="s">
        <v>9</v>
      </c>
      <c r="E12" s="15">
        <v>1</v>
      </c>
      <c r="F12" s="16" t="s">
        <v>9</v>
      </c>
      <c r="G12" s="16" t="s">
        <v>9</v>
      </c>
    </row>
    <row r="13" spans="1:8" ht="18.600000000000001" customHeight="1" x14ac:dyDescent="0.4">
      <c r="B13" s="14">
        <v>1989</v>
      </c>
      <c r="C13" s="15">
        <v>1</v>
      </c>
      <c r="D13" s="15">
        <v>1</v>
      </c>
      <c r="E13" s="15">
        <v>1</v>
      </c>
      <c r="F13" s="16" t="s">
        <v>9</v>
      </c>
      <c r="G13" s="16" t="s">
        <v>9</v>
      </c>
    </row>
    <row r="14" spans="1:8" ht="18.600000000000001" customHeight="1" x14ac:dyDescent="0.4">
      <c r="B14" s="14">
        <v>1990</v>
      </c>
      <c r="C14" s="15">
        <v>1</v>
      </c>
      <c r="D14" s="15">
        <v>1</v>
      </c>
      <c r="E14" s="15">
        <v>1</v>
      </c>
      <c r="F14" s="15">
        <v>1</v>
      </c>
      <c r="G14" s="15">
        <v>1</v>
      </c>
    </row>
    <row r="15" spans="1:8" ht="18.600000000000001" customHeight="1" x14ac:dyDescent="0.4">
      <c r="B15" s="14">
        <v>1991</v>
      </c>
      <c r="C15" s="15">
        <v>1</v>
      </c>
      <c r="D15" s="15">
        <v>1</v>
      </c>
      <c r="E15" s="15">
        <v>1</v>
      </c>
      <c r="F15" s="16" t="s">
        <v>9</v>
      </c>
      <c r="G15" s="16" t="s">
        <v>9</v>
      </c>
    </row>
    <row r="16" spans="1:8" ht="18.600000000000001" customHeight="1" x14ac:dyDescent="0.4">
      <c r="B16" s="14">
        <v>1992</v>
      </c>
      <c r="C16" s="15">
        <v>1</v>
      </c>
      <c r="D16" s="15">
        <v>1</v>
      </c>
      <c r="E16" s="15" t="s">
        <v>9</v>
      </c>
      <c r="F16" s="15" t="s">
        <v>9</v>
      </c>
      <c r="G16" s="15" t="s">
        <v>9</v>
      </c>
    </row>
    <row r="17" spans="2:7" ht="18.600000000000001" customHeight="1" x14ac:dyDescent="0.4">
      <c r="B17" s="14">
        <v>1993</v>
      </c>
      <c r="C17" s="15">
        <v>1</v>
      </c>
      <c r="D17" s="15">
        <v>1</v>
      </c>
      <c r="E17" s="15">
        <v>1</v>
      </c>
      <c r="F17" s="15">
        <v>1</v>
      </c>
      <c r="G17" s="15">
        <v>1</v>
      </c>
    </row>
    <row r="18" spans="2:7" ht="18.600000000000001" customHeight="1" x14ac:dyDescent="0.4">
      <c r="B18" s="14">
        <v>1994</v>
      </c>
      <c r="C18" s="15">
        <v>1.0344827586206897</v>
      </c>
      <c r="D18" s="15">
        <v>1</v>
      </c>
      <c r="E18" s="15">
        <v>1.0833333333333333</v>
      </c>
      <c r="F18" s="15">
        <v>1.0833333333333333</v>
      </c>
      <c r="G18" s="15">
        <v>1.0472222222222221</v>
      </c>
    </row>
    <row r="19" spans="2:7" ht="18.600000000000001" customHeight="1" x14ac:dyDescent="0.4">
      <c r="B19" s="14">
        <v>1995</v>
      </c>
      <c r="C19" s="15">
        <v>1.0249999999999999</v>
      </c>
      <c r="D19" s="15">
        <v>1.0526315789473684</v>
      </c>
      <c r="E19" s="15">
        <v>1</v>
      </c>
      <c r="F19" s="15">
        <v>0.95000000000000007</v>
      </c>
      <c r="G19" s="15">
        <v>0.97560975609756106</v>
      </c>
    </row>
    <row r="20" spans="2:7" ht="18.600000000000001" customHeight="1" x14ac:dyDescent="0.4">
      <c r="B20" s="14">
        <v>1996</v>
      </c>
      <c r="C20" s="15">
        <v>1.1224489795918366</v>
      </c>
      <c r="D20" s="15">
        <v>1.1612903225806452</v>
      </c>
      <c r="E20" s="15">
        <v>1.0555555555555556</v>
      </c>
      <c r="F20" s="15">
        <v>0.90895061728395055</v>
      </c>
      <c r="G20" s="15">
        <v>0.94040404040404046</v>
      </c>
    </row>
    <row r="21" spans="2:7" ht="18.600000000000001" customHeight="1" x14ac:dyDescent="0.4">
      <c r="B21" s="14">
        <v>1997</v>
      </c>
      <c r="C21" s="15">
        <v>1.2210526315789474</v>
      </c>
      <c r="D21" s="15">
        <v>1.2835820895522387</v>
      </c>
      <c r="E21" s="15">
        <v>1.0714285714285714</v>
      </c>
      <c r="F21" s="15">
        <v>0.83471760797342198</v>
      </c>
      <c r="G21" s="15">
        <v>0.87746305418719206</v>
      </c>
    </row>
    <row r="22" spans="2:7" ht="18.600000000000001" customHeight="1" x14ac:dyDescent="0.4">
      <c r="B22" s="14">
        <v>1998</v>
      </c>
      <c r="C22" s="15">
        <v>1.1076923076923078</v>
      </c>
      <c r="D22" s="15">
        <v>1.0888888888888888</v>
      </c>
      <c r="E22" s="15">
        <v>1.1499999999999999</v>
      </c>
      <c r="F22" s="15">
        <v>1.056122448979592</v>
      </c>
      <c r="G22" s="15">
        <v>1.0381944444444442</v>
      </c>
    </row>
    <row r="23" spans="2:7" ht="18.600000000000001" customHeight="1" x14ac:dyDescent="0.4">
      <c r="B23" s="14">
        <v>1999</v>
      </c>
      <c r="C23" s="15">
        <v>1.0428571428571429</v>
      </c>
      <c r="D23" s="15">
        <v>1.0212765957446808</v>
      </c>
      <c r="E23" s="15">
        <v>1.0869565217391304</v>
      </c>
      <c r="F23" s="15">
        <v>1.0643115942028987</v>
      </c>
      <c r="G23" s="15">
        <v>1.042287075640262</v>
      </c>
    </row>
    <row r="24" spans="2:7" ht="18.600000000000001" customHeight="1" x14ac:dyDescent="0.4">
      <c r="B24" s="14">
        <v>2000</v>
      </c>
      <c r="C24" s="15">
        <v>1.0337837837837838</v>
      </c>
      <c r="D24" s="15">
        <v>1.025974025974026</v>
      </c>
      <c r="E24" s="15">
        <v>1.0422535211267605</v>
      </c>
      <c r="F24" s="15">
        <v>1.0158673560349438</v>
      </c>
      <c r="G24" s="15">
        <v>1.0081929485409187</v>
      </c>
    </row>
    <row r="25" spans="2:7" ht="18.600000000000001" customHeight="1" x14ac:dyDescent="0.4">
      <c r="B25" s="14">
        <v>2001</v>
      </c>
      <c r="C25" s="15">
        <v>1.1464646464646464</v>
      </c>
      <c r="D25" s="15">
        <v>1.216</v>
      </c>
      <c r="E25" s="15">
        <v>1.0273972602739727</v>
      </c>
      <c r="F25" s="15">
        <v>0.84489906272530657</v>
      </c>
      <c r="G25" s="15">
        <v>0.89614386578963268</v>
      </c>
    </row>
    <row r="26" spans="2:7" ht="18.600000000000001" customHeight="1" x14ac:dyDescent="0.4">
      <c r="B26" s="14">
        <v>2002</v>
      </c>
      <c r="C26" s="15">
        <v>1.0843881856540085</v>
      </c>
      <c r="D26" s="15">
        <v>1.1206896551724137</v>
      </c>
      <c r="E26" s="15">
        <v>1.0495867768595042</v>
      </c>
      <c r="F26" s="15">
        <v>0.9365543547361731</v>
      </c>
      <c r="G26" s="15">
        <v>0.96790687204553494</v>
      </c>
    </row>
    <row r="27" spans="2:7" ht="18.600000000000001" customHeight="1" x14ac:dyDescent="0.4">
      <c r="B27" s="14">
        <v>2003</v>
      </c>
      <c r="C27" s="15">
        <v>1.2241379310344827</v>
      </c>
      <c r="D27" s="15">
        <v>1.2573099415204678</v>
      </c>
      <c r="E27" s="15">
        <v>1.1764705882352942</v>
      </c>
      <c r="F27" s="15">
        <v>0.93570451436388513</v>
      </c>
      <c r="G27" s="15">
        <v>0.9610604805302404</v>
      </c>
    </row>
    <row r="28" spans="2:7" ht="18.600000000000001" customHeight="1" x14ac:dyDescent="0.4">
      <c r="B28" s="14">
        <v>2004</v>
      </c>
      <c r="C28" s="15">
        <v>1.0917874396135265</v>
      </c>
      <c r="D28" s="15">
        <v>1.0619469026548674</v>
      </c>
      <c r="E28" s="15">
        <v>1.1276595744680851</v>
      </c>
      <c r="F28" s="15">
        <v>1.0618794326241134</v>
      </c>
      <c r="G28" s="15">
        <v>1.032856335906609</v>
      </c>
    </row>
    <row r="29" spans="2:7" ht="18.600000000000001" customHeight="1" x14ac:dyDescent="0.4">
      <c r="B29" s="14">
        <v>2005</v>
      </c>
      <c r="C29" s="15">
        <v>1.1578947368421053</v>
      </c>
      <c r="D29" s="15">
        <v>1.1397849462365592</v>
      </c>
      <c r="E29" s="15">
        <v>1.1864406779661016</v>
      </c>
      <c r="F29" s="15">
        <v>1.0409338023664854</v>
      </c>
      <c r="G29" s="15">
        <v>1.0246533127889059</v>
      </c>
    </row>
    <row r="30" spans="2:7" ht="18.600000000000001" customHeight="1" x14ac:dyDescent="0.4">
      <c r="B30" s="14">
        <v>2006</v>
      </c>
      <c r="C30" s="15">
        <v>1.1782178217821782</v>
      </c>
      <c r="D30" s="15">
        <v>1.165991902834008</v>
      </c>
      <c r="E30" s="15">
        <v>1.197452229299363</v>
      </c>
      <c r="F30" s="15">
        <v>1.0269815994338287</v>
      </c>
      <c r="G30" s="15">
        <v>1.0163250013381149</v>
      </c>
    </row>
    <row r="31" spans="2:7" ht="18.600000000000001" customHeight="1" x14ac:dyDescent="0.4">
      <c r="B31" s="14">
        <v>2007</v>
      </c>
      <c r="C31" s="15">
        <v>1.1843003412969284</v>
      </c>
      <c r="D31" s="15">
        <v>1.187878787878788</v>
      </c>
      <c r="E31" s="15">
        <v>1.1796875</v>
      </c>
      <c r="F31" s="15">
        <v>0.99310427295918358</v>
      </c>
      <c r="G31" s="15">
        <v>0.99610500720461093</v>
      </c>
    </row>
    <row r="32" spans="2:7" ht="18.600000000000001" customHeight="1" x14ac:dyDescent="0.4">
      <c r="B32" s="14">
        <v>2008</v>
      </c>
      <c r="C32" s="15">
        <v>1.1800391389432485</v>
      </c>
      <c r="D32" s="15">
        <v>1.1937716262975779</v>
      </c>
      <c r="E32" s="15">
        <v>1.1621621621621621</v>
      </c>
      <c r="F32" s="15">
        <v>0.97352134743439078</v>
      </c>
      <c r="G32" s="15">
        <v>0.98485052216395497</v>
      </c>
    </row>
    <row r="33" spans="2:7" ht="18.600000000000001" customHeight="1" x14ac:dyDescent="0.4">
      <c r="B33" s="14">
        <v>2009</v>
      </c>
      <c r="C33" s="15">
        <v>1.332065906210393</v>
      </c>
      <c r="D33" s="15">
        <v>1.2995594713656389</v>
      </c>
      <c r="E33" s="15">
        <v>1.3761194029850747</v>
      </c>
      <c r="F33" s="15">
        <v>1.0589122185681761</v>
      </c>
      <c r="G33" s="15">
        <v>1.0330715594245707</v>
      </c>
    </row>
    <row r="34" spans="2:7" ht="18.600000000000001" customHeight="1" x14ac:dyDescent="0.4">
      <c r="B34" s="14">
        <v>2010</v>
      </c>
      <c r="C34" s="15">
        <v>1.3966861598440545</v>
      </c>
      <c r="D34" s="15">
        <v>1.3743589743589744</v>
      </c>
      <c r="E34" s="15">
        <v>1.4263038548752835</v>
      </c>
      <c r="F34" s="15">
        <v>1.037795715301046</v>
      </c>
      <c r="G34" s="15">
        <v>1.021205690929547</v>
      </c>
    </row>
    <row r="35" spans="2:7" ht="18.600000000000001" customHeight="1" x14ac:dyDescent="0.4">
      <c r="B35" s="14">
        <v>2011</v>
      </c>
      <c r="C35" s="15">
        <v>1.5774962742175858</v>
      </c>
      <c r="D35" s="15">
        <v>1.5681511470985154</v>
      </c>
      <c r="E35" s="15">
        <v>1.5890183028286189</v>
      </c>
      <c r="F35" s="15">
        <v>1.0133068523201434</v>
      </c>
      <c r="G35" s="15">
        <v>1.0073039973528608</v>
      </c>
    </row>
    <row r="36" spans="2:7" ht="18.600000000000001" customHeight="1" x14ac:dyDescent="0.4">
      <c r="B36" s="14">
        <v>2012</v>
      </c>
      <c r="C36" s="15">
        <v>1.6028610354223434</v>
      </c>
      <c r="D36" s="15">
        <v>1.6321428571428571</v>
      </c>
      <c r="E36" s="15">
        <v>1.5636942675159236</v>
      </c>
      <c r="F36" s="15">
        <v>0.95806213327015011</v>
      </c>
      <c r="G36" s="15">
        <v>0.97556446439157485</v>
      </c>
    </row>
    <row r="37" spans="2:7" ht="18.600000000000001" customHeight="1" x14ac:dyDescent="0.4">
      <c r="B37" s="14">
        <v>2013</v>
      </c>
      <c r="C37" s="15">
        <v>1.6736068585425596</v>
      </c>
      <c r="D37" s="15">
        <v>1.7</v>
      </c>
      <c r="E37" s="15">
        <v>1.636896046852123</v>
      </c>
      <c r="F37" s="15">
        <v>0.9628800275600724</v>
      </c>
      <c r="G37" s="15">
        <v>0.97806485346122096</v>
      </c>
    </row>
    <row r="38" spans="2:7" ht="18.600000000000001" customHeight="1" x14ac:dyDescent="0.4">
      <c r="B38" s="14">
        <v>2014</v>
      </c>
      <c r="C38" s="15">
        <v>1.831881086622245</v>
      </c>
      <c r="D38" s="15">
        <v>1.8723591549295775</v>
      </c>
      <c r="E38" s="15">
        <v>1.7754601226993865</v>
      </c>
      <c r="F38" s="15">
        <v>0.94824762547555386</v>
      </c>
      <c r="G38" s="15">
        <v>0.96920053144558005</v>
      </c>
    </row>
    <row r="39" spans="2:7" ht="18.600000000000001" customHeight="1" x14ac:dyDescent="0.4">
      <c r="B39" s="14">
        <v>2015</v>
      </c>
      <c r="C39" s="15">
        <v>1.6431266846361186</v>
      </c>
      <c r="D39" s="15">
        <v>1.6644798500468603</v>
      </c>
      <c r="E39" s="15">
        <v>1.6142131979695431</v>
      </c>
      <c r="F39" s="15">
        <v>0.96980038414048564</v>
      </c>
      <c r="G39" s="15">
        <v>0.98240337343618844</v>
      </c>
    </row>
    <row r="40" spans="2:7" ht="18.600000000000001" customHeight="1" x14ac:dyDescent="0.4">
      <c r="B40" s="14">
        <v>2016</v>
      </c>
      <c r="C40" s="15">
        <v>1.6613226452905812</v>
      </c>
      <c r="D40" s="15">
        <v>1.6933560477001703</v>
      </c>
      <c r="E40" s="15">
        <v>1.6155717761557178</v>
      </c>
      <c r="F40" s="15">
        <v>0.95406502273984539</v>
      </c>
      <c r="G40" s="15">
        <v>0.97246117768601104</v>
      </c>
    </row>
    <row r="41" spans="2:7" ht="18.600000000000001" customHeight="1" x14ac:dyDescent="0.4">
      <c r="B41" s="14">
        <v>2017</v>
      </c>
      <c r="C41" s="15">
        <v>1.5228556753980482</v>
      </c>
      <c r="D41" s="15">
        <v>1.55955441302485</v>
      </c>
      <c r="E41" s="15">
        <v>1.4679487179487178</v>
      </c>
      <c r="F41" s="15">
        <v>0.94126162299239224</v>
      </c>
      <c r="G41" s="15">
        <v>0.96394473991438578</v>
      </c>
    </row>
    <row r="42" spans="2:7" ht="18.600000000000001" customHeight="1" x14ac:dyDescent="0.4">
      <c r="B42" s="14">
        <v>2018</v>
      </c>
      <c r="C42" s="15">
        <v>1.3888548683404776</v>
      </c>
      <c r="D42" s="15">
        <v>1.416580310880829</v>
      </c>
      <c r="E42" s="15">
        <v>1.3488023952095809</v>
      </c>
      <c r="F42" s="15">
        <v>0.95215384884948473</v>
      </c>
      <c r="G42" s="15">
        <v>0.97116151295293018</v>
      </c>
    </row>
    <row r="43" spans="2:7" ht="18.600000000000001" customHeight="1" x14ac:dyDescent="0.4">
      <c r="B43" s="14">
        <v>2019</v>
      </c>
      <c r="C43" s="15">
        <v>1.2972749793559042</v>
      </c>
      <c r="D43" s="15">
        <v>1.3292847503373819</v>
      </c>
      <c r="E43" s="15">
        <v>1.2468085106382978</v>
      </c>
      <c r="F43" s="15">
        <v>0.93795442272383622</v>
      </c>
      <c r="G43" s="15">
        <v>0.96109809445129135</v>
      </c>
    </row>
    <row r="44" spans="2:7" ht="18.600000000000001" customHeight="1" x14ac:dyDescent="0.4">
      <c r="B44" s="14">
        <v>2020</v>
      </c>
      <c r="C44" s="15">
        <v>1.2244897959183674</v>
      </c>
      <c r="D44" s="15">
        <v>1.2249589490968802</v>
      </c>
      <c r="E44" s="15">
        <v>1.2238095238095239</v>
      </c>
      <c r="F44" s="15">
        <v>0.99906166219839143</v>
      </c>
      <c r="G44" s="15">
        <v>0.99944444444444447</v>
      </c>
    </row>
    <row r="45" spans="2:7" ht="18.600000000000001" customHeight="1" x14ac:dyDescent="0.4">
      <c r="B45" s="14">
        <v>2021</v>
      </c>
      <c r="C45" s="15">
        <v>1</v>
      </c>
      <c r="D45" s="15">
        <v>1</v>
      </c>
      <c r="E45" s="15">
        <v>1</v>
      </c>
      <c r="F45" s="15">
        <v>1</v>
      </c>
      <c r="G45" s="15">
        <v>1</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7089-BC50-41FC-B286-5FCD87B53FCB}">
  <dimension ref="A1:H340"/>
  <sheetViews>
    <sheetView workbookViewId="0">
      <selection activeCell="E10" sqref="E10"/>
    </sheetView>
  </sheetViews>
  <sheetFormatPr defaultRowHeight="18.75" x14ac:dyDescent="0.4"/>
  <cols>
    <col min="2" max="2" width="5.25" bestFit="1" customWidth="1"/>
    <col min="3" max="3" width="10.375" bestFit="1" customWidth="1"/>
    <col min="4" max="4" width="19.75" bestFit="1" customWidth="1"/>
    <col min="5" max="5" width="25.625" bestFit="1" customWidth="1"/>
    <col min="6" max="6" width="27.5" bestFit="1" customWidth="1"/>
    <col min="7" max="7" width="24.375" bestFit="1" customWidth="1"/>
    <col min="8" max="8" width="25.5" bestFit="1" customWidth="1"/>
  </cols>
  <sheetData>
    <row r="1" spans="1:8" s="2" customFormat="1" ht="18.75" customHeight="1" x14ac:dyDescent="0.4">
      <c r="A1" s="33" t="s">
        <v>90</v>
      </c>
      <c r="E1" s="5"/>
      <c r="F1" s="5"/>
      <c r="G1" s="4"/>
      <c r="H1" s="4"/>
    </row>
    <row r="2" spans="1:8" s="2" customFormat="1" ht="18.75" customHeight="1" x14ac:dyDescent="0.4">
      <c r="A2" s="19" t="s">
        <v>20</v>
      </c>
    </row>
    <row r="3" spans="1:8" s="20" customFormat="1" ht="18.600000000000001" customHeight="1" x14ac:dyDescent="0.4">
      <c r="B3" s="29" t="s">
        <v>21</v>
      </c>
      <c r="C3" s="29" t="s">
        <v>76</v>
      </c>
      <c r="D3" s="29" t="s">
        <v>22</v>
      </c>
      <c r="E3" s="29" t="s">
        <v>23</v>
      </c>
      <c r="F3" s="29" t="s">
        <v>24</v>
      </c>
      <c r="G3" s="29" t="s">
        <v>77</v>
      </c>
      <c r="H3" s="29" t="s">
        <v>78</v>
      </c>
    </row>
    <row r="4" spans="1:8" s="2" customFormat="1" ht="18.600000000000001" customHeight="1" x14ac:dyDescent="0.4">
      <c r="B4" s="10">
        <v>1980</v>
      </c>
      <c r="C4" s="13" t="s">
        <v>10</v>
      </c>
      <c r="D4" s="15" t="s">
        <v>9</v>
      </c>
      <c r="E4" s="15" t="s">
        <v>9</v>
      </c>
      <c r="F4" s="15" t="s">
        <v>9</v>
      </c>
      <c r="G4" s="3" t="str">
        <f>IFERROR(F4/E4,"-")</f>
        <v>-</v>
      </c>
      <c r="H4" s="17" t="str">
        <f>IFERROR(F4/D4,"-")</f>
        <v>-</v>
      </c>
    </row>
    <row r="5" spans="1:8" s="2" customFormat="1" ht="18.600000000000001" customHeight="1" x14ac:dyDescent="0.4">
      <c r="B5" s="10">
        <v>1980</v>
      </c>
      <c r="C5" s="12" t="s">
        <v>11</v>
      </c>
      <c r="D5" s="15" t="s">
        <v>9</v>
      </c>
      <c r="E5" s="15" t="s">
        <v>9</v>
      </c>
      <c r="F5" s="15" t="s">
        <v>9</v>
      </c>
      <c r="G5" s="3" t="str">
        <f t="shared" ref="G5:G68" si="0">IFERROR(F5/E5,"-")</f>
        <v>-</v>
      </c>
      <c r="H5" s="17" t="str">
        <f t="shared" ref="H5:H68" si="1">IFERROR(F5/D5,"-")</f>
        <v>-</v>
      </c>
    </row>
    <row r="6" spans="1:8" s="2" customFormat="1" ht="18.600000000000001" customHeight="1" x14ac:dyDescent="0.4">
      <c r="B6" s="10">
        <v>1980</v>
      </c>
      <c r="C6" s="11" t="s">
        <v>12</v>
      </c>
      <c r="D6" s="15" t="s">
        <v>9</v>
      </c>
      <c r="E6" s="15" t="s">
        <v>9</v>
      </c>
      <c r="F6" s="15" t="s">
        <v>9</v>
      </c>
      <c r="G6" s="3" t="str">
        <f t="shared" si="0"/>
        <v>-</v>
      </c>
      <c r="H6" s="17" t="str">
        <f t="shared" si="1"/>
        <v>-</v>
      </c>
    </row>
    <row r="7" spans="1:8" s="2" customFormat="1" ht="18.600000000000001" customHeight="1" x14ac:dyDescent="0.4">
      <c r="B7" s="10">
        <v>1980</v>
      </c>
      <c r="C7" s="11" t="s">
        <v>13</v>
      </c>
      <c r="D7" s="15">
        <v>1</v>
      </c>
      <c r="E7" s="15">
        <v>1</v>
      </c>
      <c r="F7" s="15" t="s">
        <v>9</v>
      </c>
      <c r="G7" s="3" t="str">
        <f t="shared" si="0"/>
        <v>-</v>
      </c>
      <c r="H7" s="17" t="str">
        <f t="shared" si="1"/>
        <v>-</v>
      </c>
    </row>
    <row r="8" spans="1:8" s="2" customFormat="1" ht="18.600000000000001" customHeight="1" x14ac:dyDescent="0.4">
      <c r="B8" s="10">
        <v>1980</v>
      </c>
      <c r="C8" s="11" t="s">
        <v>14</v>
      </c>
      <c r="D8" s="15" t="s">
        <v>9</v>
      </c>
      <c r="E8" s="15" t="s">
        <v>9</v>
      </c>
      <c r="F8" s="15" t="s">
        <v>9</v>
      </c>
      <c r="G8" s="3" t="str">
        <f t="shared" si="0"/>
        <v>-</v>
      </c>
      <c r="H8" s="17" t="str">
        <f t="shared" si="1"/>
        <v>-</v>
      </c>
    </row>
    <row r="9" spans="1:8" s="2" customFormat="1" ht="18.600000000000001" customHeight="1" x14ac:dyDescent="0.4">
      <c r="B9" s="10">
        <v>1980</v>
      </c>
      <c r="C9" s="11" t="s">
        <v>15</v>
      </c>
      <c r="D9" s="15" t="s">
        <v>9</v>
      </c>
      <c r="E9" s="15" t="s">
        <v>9</v>
      </c>
      <c r="F9" s="15" t="s">
        <v>9</v>
      </c>
      <c r="G9" s="3" t="str">
        <f t="shared" si="0"/>
        <v>-</v>
      </c>
      <c r="H9" s="17" t="str">
        <f t="shared" si="1"/>
        <v>-</v>
      </c>
    </row>
    <row r="10" spans="1:8" s="2" customFormat="1" ht="18.600000000000001" customHeight="1" x14ac:dyDescent="0.4">
      <c r="B10" s="10">
        <v>1980</v>
      </c>
      <c r="C10" s="11" t="s">
        <v>16</v>
      </c>
      <c r="D10" s="15" t="s">
        <v>9</v>
      </c>
      <c r="E10" s="15" t="s">
        <v>9</v>
      </c>
      <c r="F10" s="15" t="s">
        <v>9</v>
      </c>
      <c r="G10" s="3" t="str">
        <f t="shared" si="0"/>
        <v>-</v>
      </c>
      <c r="H10" s="17" t="str">
        <f t="shared" si="1"/>
        <v>-</v>
      </c>
    </row>
    <row r="11" spans="1:8" s="2" customFormat="1" ht="18.600000000000001" customHeight="1" x14ac:dyDescent="0.4">
      <c r="B11" s="10">
        <v>1980</v>
      </c>
      <c r="C11" s="11" t="s">
        <v>17</v>
      </c>
      <c r="D11" s="15" t="s">
        <v>9</v>
      </c>
      <c r="E11" s="15" t="s">
        <v>9</v>
      </c>
      <c r="F11" s="15" t="s">
        <v>9</v>
      </c>
      <c r="G11" s="3" t="str">
        <f t="shared" si="0"/>
        <v>-</v>
      </c>
      <c r="H11" s="17" t="str">
        <f t="shared" si="1"/>
        <v>-</v>
      </c>
    </row>
    <row r="12" spans="1:8" s="2" customFormat="1" ht="18.600000000000001" customHeight="1" x14ac:dyDescent="0.4">
      <c r="B12" s="10">
        <v>1981</v>
      </c>
      <c r="C12" s="13" t="s">
        <v>10</v>
      </c>
      <c r="D12" s="15" t="s">
        <v>9</v>
      </c>
      <c r="E12" s="15" t="s">
        <v>9</v>
      </c>
      <c r="F12" s="15" t="s">
        <v>9</v>
      </c>
      <c r="G12" s="3" t="str">
        <f t="shared" si="0"/>
        <v>-</v>
      </c>
      <c r="H12" s="17" t="str">
        <f t="shared" si="1"/>
        <v>-</v>
      </c>
    </row>
    <row r="13" spans="1:8" s="2" customFormat="1" ht="18.600000000000001" customHeight="1" x14ac:dyDescent="0.4">
      <c r="B13" s="10">
        <v>1981</v>
      </c>
      <c r="C13" s="12" t="s">
        <v>11</v>
      </c>
      <c r="D13" s="15" t="s">
        <v>9</v>
      </c>
      <c r="E13" s="15" t="s">
        <v>9</v>
      </c>
      <c r="F13" s="15" t="s">
        <v>9</v>
      </c>
      <c r="G13" s="3" t="str">
        <f t="shared" si="0"/>
        <v>-</v>
      </c>
      <c r="H13" s="17" t="str">
        <f t="shared" si="1"/>
        <v>-</v>
      </c>
    </row>
    <row r="14" spans="1:8" s="2" customFormat="1" ht="18.600000000000001" customHeight="1" x14ac:dyDescent="0.4">
      <c r="B14" s="10">
        <v>1981</v>
      </c>
      <c r="C14" s="11" t="s">
        <v>12</v>
      </c>
      <c r="D14" s="15" t="s">
        <v>9</v>
      </c>
      <c r="E14" s="15" t="s">
        <v>9</v>
      </c>
      <c r="F14" s="15" t="s">
        <v>9</v>
      </c>
      <c r="G14" s="3" t="str">
        <f t="shared" si="0"/>
        <v>-</v>
      </c>
      <c r="H14" s="17" t="str">
        <f t="shared" si="1"/>
        <v>-</v>
      </c>
    </row>
    <row r="15" spans="1:8" s="2" customFormat="1" ht="18.600000000000001" customHeight="1" x14ac:dyDescent="0.4">
      <c r="B15" s="10">
        <v>1981</v>
      </c>
      <c r="C15" s="11" t="s">
        <v>13</v>
      </c>
      <c r="D15" s="15" t="s">
        <v>9</v>
      </c>
      <c r="E15" s="15" t="s">
        <v>9</v>
      </c>
      <c r="F15" s="15" t="s">
        <v>9</v>
      </c>
      <c r="G15" s="3" t="str">
        <f t="shared" si="0"/>
        <v>-</v>
      </c>
      <c r="H15" s="17" t="str">
        <f t="shared" si="1"/>
        <v>-</v>
      </c>
    </row>
    <row r="16" spans="1:8" s="2" customFormat="1" ht="18.600000000000001" customHeight="1" x14ac:dyDescent="0.4">
      <c r="B16" s="10">
        <v>1981</v>
      </c>
      <c r="C16" s="11" t="s">
        <v>14</v>
      </c>
      <c r="D16" s="15" t="s">
        <v>9</v>
      </c>
      <c r="E16" s="15" t="s">
        <v>9</v>
      </c>
      <c r="F16" s="15" t="s">
        <v>9</v>
      </c>
      <c r="G16" s="3" t="str">
        <f t="shared" si="0"/>
        <v>-</v>
      </c>
      <c r="H16" s="17" t="str">
        <f t="shared" si="1"/>
        <v>-</v>
      </c>
    </row>
    <row r="17" spans="1:8" s="2" customFormat="1" ht="18.600000000000001" customHeight="1" x14ac:dyDescent="0.4">
      <c r="B17" s="10">
        <v>1981</v>
      </c>
      <c r="C17" s="11" t="s">
        <v>15</v>
      </c>
      <c r="D17" s="15" t="s">
        <v>9</v>
      </c>
      <c r="E17" s="15" t="s">
        <v>9</v>
      </c>
      <c r="F17" s="15" t="s">
        <v>9</v>
      </c>
      <c r="G17" s="3" t="str">
        <f t="shared" si="0"/>
        <v>-</v>
      </c>
      <c r="H17" s="17" t="str">
        <f t="shared" si="1"/>
        <v>-</v>
      </c>
    </row>
    <row r="18" spans="1:8" s="18" customFormat="1" ht="18.600000000000001" customHeight="1" x14ac:dyDescent="0.4">
      <c r="A18" s="2"/>
      <c r="B18" s="10">
        <v>1981</v>
      </c>
      <c r="C18" s="11" t="s">
        <v>16</v>
      </c>
      <c r="D18" s="15" t="s">
        <v>9</v>
      </c>
      <c r="E18" s="15" t="s">
        <v>9</v>
      </c>
      <c r="F18" s="15" t="s">
        <v>9</v>
      </c>
      <c r="G18" s="3" t="str">
        <f t="shared" si="0"/>
        <v>-</v>
      </c>
      <c r="H18" s="17" t="str">
        <f t="shared" si="1"/>
        <v>-</v>
      </c>
    </row>
    <row r="19" spans="1:8" s="18" customFormat="1" ht="18.600000000000001" customHeight="1" x14ac:dyDescent="0.4">
      <c r="A19" s="2"/>
      <c r="B19" s="10">
        <v>1981</v>
      </c>
      <c r="C19" s="11" t="s">
        <v>17</v>
      </c>
      <c r="D19" s="15" t="s">
        <v>9</v>
      </c>
      <c r="E19" s="15" t="s">
        <v>9</v>
      </c>
      <c r="F19" s="15" t="s">
        <v>9</v>
      </c>
      <c r="G19" s="3" t="str">
        <f t="shared" si="0"/>
        <v>-</v>
      </c>
      <c r="H19" s="17" t="str">
        <f t="shared" si="1"/>
        <v>-</v>
      </c>
    </row>
    <row r="20" spans="1:8" s="18" customFormat="1" ht="18.600000000000001" customHeight="1" x14ac:dyDescent="0.4">
      <c r="A20" s="2"/>
      <c r="B20" s="10">
        <v>1982</v>
      </c>
      <c r="C20" s="9" t="s">
        <v>10</v>
      </c>
      <c r="D20" s="15" t="s">
        <v>9</v>
      </c>
      <c r="E20" s="15" t="s">
        <v>9</v>
      </c>
      <c r="F20" s="15" t="s">
        <v>9</v>
      </c>
      <c r="G20" s="3" t="str">
        <f t="shared" si="0"/>
        <v>-</v>
      </c>
      <c r="H20" s="17" t="str">
        <f t="shared" si="1"/>
        <v>-</v>
      </c>
    </row>
    <row r="21" spans="1:8" s="18" customFormat="1" ht="18.600000000000001" customHeight="1" x14ac:dyDescent="0.4">
      <c r="A21" s="2"/>
      <c r="B21" s="10">
        <v>1982</v>
      </c>
      <c r="C21" s="9" t="s">
        <v>11</v>
      </c>
      <c r="D21" s="15">
        <v>1</v>
      </c>
      <c r="E21" s="15">
        <v>1</v>
      </c>
      <c r="F21" s="15">
        <v>1</v>
      </c>
      <c r="G21" s="3">
        <f t="shared" si="0"/>
        <v>1</v>
      </c>
      <c r="H21" s="17">
        <f t="shared" si="1"/>
        <v>1</v>
      </c>
    </row>
    <row r="22" spans="1:8" s="18" customFormat="1" ht="18.600000000000001" customHeight="1" x14ac:dyDescent="0.4">
      <c r="A22" s="2"/>
      <c r="B22" s="10">
        <v>1982</v>
      </c>
      <c r="C22" s="9" t="s">
        <v>12</v>
      </c>
      <c r="D22" s="15">
        <v>1</v>
      </c>
      <c r="E22" s="15">
        <v>1</v>
      </c>
      <c r="F22" s="15">
        <v>1</v>
      </c>
      <c r="G22" s="3">
        <f t="shared" si="0"/>
        <v>1</v>
      </c>
      <c r="H22" s="17">
        <f t="shared" si="1"/>
        <v>1</v>
      </c>
    </row>
    <row r="23" spans="1:8" s="18" customFormat="1" ht="18.600000000000001" customHeight="1" x14ac:dyDescent="0.4">
      <c r="A23" s="2"/>
      <c r="B23" s="10">
        <v>1982</v>
      </c>
      <c r="C23" s="9" t="s">
        <v>13</v>
      </c>
      <c r="D23" s="15">
        <v>1.75</v>
      </c>
      <c r="E23" s="15">
        <v>2</v>
      </c>
      <c r="F23" s="15">
        <v>1</v>
      </c>
      <c r="G23" s="3">
        <f t="shared" si="0"/>
        <v>0.5</v>
      </c>
      <c r="H23" s="17">
        <f t="shared" si="1"/>
        <v>0.5714285714285714</v>
      </c>
    </row>
    <row r="24" spans="1:8" s="18" customFormat="1" ht="18.600000000000001" customHeight="1" x14ac:dyDescent="0.4">
      <c r="A24" s="2"/>
      <c r="B24" s="10">
        <v>1982</v>
      </c>
      <c r="C24" s="9" t="s">
        <v>14</v>
      </c>
      <c r="D24" s="15">
        <v>3.2</v>
      </c>
      <c r="E24" s="15">
        <v>3.2</v>
      </c>
      <c r="F24" s="15" t="s">
        <v>9</v>
      </c>
      <c r="G24" s="3" t="str">
        <f t="shared" si="0"/>
        <v>-</v>
      </c>
      <c r="H24" s="17" t="str">
        <f t="shared" si="1"/>
        <v>-</v>
      </c>
    </row>
    <row r="25" spans="1:8" s="18" customFormat="1" ht="18.600000000000001" customHeight="1" x14ac:dyDescent="0.4">
      <c r="A25" s="2"/>
      <c r="B25" s="10">
        <v>1982</v>
      </c>
      <c r="C25" s="9" t="s">
        <v>15</v>
      </c>
      <c r="D25" s="15">
        <v>1.3333333333333333</v>
      </c>
      <c r="E25" s="15">
        <v>1.4</v>
      </c>
      <c r="F25" s="15">
        <v>1</v>
      </c>
      <c r="G25" s="3">
        <f t="shared" si="0"/>
        <v>0.7142857142857143</v>
      </c>
      <c r="H25" s="17">
        <f t="shared" si="1"/>
        <v>0.75</v>
      </c>
    </row>
    <row r="26" spans="1:8" s="18" customFormat="1" ht="18.600000000000001" customHeight="1" x14ac:dyDescent="0.4">
      <c r="A26" s="2"/>
      <c r="B26" s="10">
        <v>1982</v>
      </c>
      <c r="C26" s="9" t="s">
        <v>16</v>
      </c>
      <c r="D26" s="15" t="s">
        <v>9</v>
      </c>
      <c r="E26" s="15" t="s">
        <v>9</v>
      </c>
      <c r="F26" s="15" t="s">
        <v>9</v>
      </c>
      <c r="G26" s="3" t="str">
        <f t="shared" si="0"/>
        <v>-</v>
      </c>
      <c r="H26" s="17" t="str">
        <f t="shared" si="1"/>
        <v>-</v>
      </c>
    </row>
    <row r="27" spans="1:8" s="18" customFormat="1" ht="18.600000000000001" customHeight="1" x14ac:dyDescent="0.4">
      <c r="A27" s="2"/>
      <c r="B27" s="10">
        <v>1982</v>
      </c>
      <c r="C27" s="9" t="s">
        <v>17</v>
      </c>
      <c r="D27" s="15" t="s">
        <v>9</v>
      </c>
      <c r="E27" s="15" t="s">
        <v>9</v>
      </c>
      <c r="F27" s="15" t="s">
        <v>9</v>
      </c>
      <c r="G27" s="3" t="str">
        <f t="shared" si="0"/>
        <v>-</v>
      </c>
      <c r="H27" s="17" t="str">
        <f t="shared" si="1"/>
        <v>-</v>
      </c>
    </row>
    <row r="28" spans="1:8" s="18" customFormat="1" ht="18.600000000000001" customHeight="1" x14ac:dyDescent="0.4">
      <c r="A28" s="2"/>
      <c r="B28" s="10">
        <v>1983</v>
      </c>
      <c r="C28" s="9" t="s">
        <v>10</v>
      </c>
      <c r="D28" s="15" t="s">
        <v>9</v>
      </c>
      <c r="E28" s="15" t="s">
        <v>9</v>
      </c>
      <c r="F28" s="15" t="s">
        <v>9</v>
      </c>
      <c r="G28" s="3" t="str">
        <f t="shared" si="0"/>
        <v>-</v>
      </c>
      <c r="H28" s="17" t="str">
        <f t="shared" si="1"/>
        <v>-</v>
      </c>
    </row>
    <row r="29" spans="1:8" s="18" customFormat="1" ht="18.600000000000001" customHeight="1" x14ac:dyDescent="0.4">
      <c r="A29" s="2"/>
      <c r="B29" s="10">
        <v>1983</v>
      </c>
      <c r="C29" s="9" t="s">
        <v>11</v>
      </c>
      <c r="D29" s="15" t="s">
        <v>9</v>
      </c>
      <c r="E29" s="15" t="s">
        <v>9</v>
      </c>
      <c r="F29" s="15" t="s">
        <v>9</v>
      </c>
      <c r="G29" s="3" t="str">
        <f t="shared" si="0"/>
        <v>-</v>
      </c>
      <c r="H29" s="17" t="str">
        <f t="shared" si="1"/>
        <v>-</v>
      </c>
    </row>
    <row r="30" spans="1:8" s="18" customFormat="1" ht="18.600000000000001" customHeight="1" x14ac:dyDescent="0.4">
      <c r="A30" s="2"/>
      <c r="B30" s="10">
        <v>1983</v>
      </c>
      <c r="C30" s="9" t="s">
        <v>12</v>
      </c>
      <c r="D30" s="15">
        <v>1</v>
      </c>
      <c r="E30" s="15">
        <v>1</v>
      </c>
      <c r="F30" s="15" t="s">
        <v>9</v>
      </c>
      <c r="G30" s="3" t="str">
        <f t="shared" si="0"/>
        <v>-</v>
      </c>
      <c r="H30" s="17" t="str">
        <f t="shared" si="1"/>
        <v>-</v>
      </c>
    </row>
    <row r="31" spans="1:8" s="18" customFormat="1" ht="18.600000000000001" customHeight="1" x14ac:dyDescent="0.4">
      <c r="A31" s="2"/>
      <c r="B31" s="10">
        <v>1983</v>
      </c>
      <c r="C31" s="9" t="s">
        <v>13</v>
      </c>
      <c r="D31" s="15" t="s">
        <v>9</v>
      </c>
      <c r="E31" s="15" t="s">
        <v>9</v>
      </c>
      <c r="F31" s="15" t="s">
        <v>9</v>
      </c>
      <c r="G31" s="3" t="str">
        <f t="shared" si="0"/>
        <v>-</v>
      </c>
      <c r="H31" s="17" t="str">
        <f t="shared" si="1"/>
        <v>-</v>
      </c>
    </row>
    <row r="32" spans="1:8" s="18" customFormat="1" ht="18.600000000000001" customHeight="1" x14ac:dyDescent="0.4">
      <c r="A32" s="2"/>
      <c r="B32" s="10">
        <v>1983</v>
      </c>
      <c r="C32" s="9" t="s">
        <v>14</v>
      </c>
      <c r="D32" s="15" t="s">
        <v>9</v>
      </c>
      <c r="E32" s="15" t="s">
        <v>9</v>
      </c>
      <c r="F32" s="15" t="s">
        <v>9</v>
      </c>
      <c r="G32" s="3" t="str">
        <f t="shared" si="0"/>
        <v>-</v>
      </c>
      <c r="H32" s="17" t="str">
        <f t="shared" si="1"/>
        <v>-</v>
      </c>
    </row>
    <row r="33" spans="2:8" s="2" customFormat="1" ht="18.600000000000001" customHeight="1" x14ac:dyDescent="0.4">
      <c r="B33" s="10">
        <v>1983</v>
      </c>
      <c r="C33" s="9" t="s">
        <v>15</v>
      </c>
      <c r="D33" s="15" t="s">
        <v>9</v>
      </c>
      <c r="E33" s="15" t="s">
        <v>9</v>
      </c>
      <c r="F33" s="15" t="s">
        <v>9</v>
      </c>
      <c r="G33" s="3" t="str">
        <f t="shared" si="0"/>
        <v>-</v>
      </c>
      <c r="H33" s="17" t="str">
        <f t="shared" si="1"/>
        <v>-</v>
      </c>
    </row>
    <row r="34" spans="2:8" s="2" customFormat="1" ht="18.600000000000001" customHeight="1" x14ac:dyDescent="0.4">
      <c r="B34" s="10">
        <v>1983</v>
      </c>
      <c r="C34" s="9" t="s">
        <v>16</v>
      </c>
      <c r="D34" s="15" t="s">
        <v>9</v>
      </c>
      <c r="E34" s="15" t="s">
        <v>9</v>
      </c>
      <c r="F34" s="15" t="s">
        <v>9</v>
      </c>
      <c r="G34" s="3" t="str">
        <f t="shared" si="0"/>
        <v>-</v>
      </c>
      <c r="H34" s="17" t="str">
        <f t="shared" si="1"/>
        <v>-</v>
      </c>
    </row>
    <row r="35" spans="2:8" s="2" customFormat="1" ht="18.600000000000001" customHeight="1" x14ac:dyDescent="0.4">
      <c r="B35" s="10">
        <v>1983</v>
      </c>
      <c r="C35" s="9" t="s">
        <v>17</v>
      </c>
      <c r="D35" s="15" t="s">
        <v>9</v>
      </c>
      <c r="E35" s="15" t="s">
        <v>9</v>
      </c>
      <c r="F35" s="15" t="s">
        <v>9</v>
      </c>
      <c r="G35" s="3" t="str">
        <f t="shared" si="0"/>
        <v>-</v>
      </c>
      <c r="H35" s="17" t="str">
        <f t="shared" si="1"/>
        <v>-</v>
      </c>
    </row>
    <row r="36" spans="2:8" s="2" customFormat="1" ht="18.600000000000001" customHeight="1" x14ac:dyDescent="0.4">
      <c r="B36" s="10">
        <v>1984</v>
      </c>
      <c r="C36" s="9" t="s">
        <v>10</v>
      </c>
      <c r="D36" s="15" t="s">
        <v>9</v>
      </c>
      <c r="E36" s="15" t="s">
        <v>9</v>
      </c>
      <c r="F36" s="15" t="s">
        <v>9</v>
      </c>
      <c r="G36" s="3" t="str">
        <f t="shared" si="0"/>
        <v>-</v>
      </c>
      <c r="H36" s="17" t="str">
        <f t="shared" si="1"/>
        <v>-</v>
      </c>
    </row>
    <row r="37" spans="2:8" s="2" customFormat="1" ht="18.600000000000001" customHeight="1" x14ac:dyDescent="0.4">
      <c r="B37" s="10">
        <v>1984</v>
      </c>
      <c r="C37" s="9" t="s">
        <v>11</v>
      </c>
      <c r="D37" s="15" t="s">
        <v>9</v>
      </c>
      <c r="E37" s="15" t="s">
        <v>9</v>
      </c>
      <c r="F37" s="15" t="s">
        <v>9</v>
      </c>
      <c r="G37" s="3" t="str">
        <f t="shared" si="0"/>
        <v>-</v>
      </c>
      <c r="H37" s="17" t="str">
        <f t="shared" si="1"/>
        <v>-</v>
      </c>
    </row>
    <row r="38" spans="2:8" s="2" customFormat="1" ht="18.600000000000001" customHeight="1" x14ac:dyDescent="0.4">
      <c r="B38" s="10">
        <v>1984</v>
      </c>
      <c r="C38" s="9" t="s">
        <v>12</v>
      </c>
      <c r="D38" s="15">
        <v>1</v>
      </c>
      <c r="E38" s="15">
        <v>1</v>
      </c>
      <c r="F38" s="15" t="s">
        <v>9</v>
      </c>
      <c r="G38" s="3" t="str">
        <f t="shared" si="0"/>
        <v>-</v>
      </c>
      <c r="H38" s="17" t="str">
        <f t="shared" si="1"/>
        <v>-</v>
      </c>
    </row>
    <row r="39" spans="2:8" s="2" customFormat="1" ht="18.600000000000001" customHeight="1" x14ac:dyDescent="0.4">
      <c r="B39" s="10">
        <v>1984</v>
      </c>
      <c r="C39" s="9" t="s">
        <v>13</v>
      </c>
      <c r="D39" s="15" t="s">
        <v>9</v>
      </c>
      <c r="E39" s="15" t="s">
        <v>9</v>
      </c>
      <c r="F39" s="15" t="s">
        <v>9</v>
      </c>
      <c r="G39" s="3" t="str">
        <f t="shared" si="0"/>
        <v>-</v>
      </c>
      <c r="H39" s="17" t="str">
        <f t="shared" si="1"/>
        <v>-</v>
      </c>
    </row>
    <row r="40" spans="2:8" s="2" customFormat="1" ht="18.600000000000001" customHeight="1" x14ac:dyDescent="0.4">
      <c r="B40" s="10">
        <v>1984</v>
      </c>
      <c r="C40" s="9" t="s">
        <v>14</v>
      </c>
      <c r="D40" s="15">
        <v>1</v>
      </c>
      <c r="E40" s="15">
        <v>1</v>
      </c>
      <c r="F40" s="15" t="s">
        <v>9</v>
      </c>
      <c r="G40" s="3" t="str">
        <f t="shared" si="0"/>
        <v>-</v>
      </c>
      <c r="H40" s="17" t="str">
        <f t="shared" si="1"/>
        <v>-</v>
      </c>
    </row>
    <row r="41" spans="2:8" s="2" customFormat="1" ht="18.600000000000001" customHeight="1" x14ac:dyDescent="0.4">
      <c r="B41" s="10">
        <v>1984</v>
      </c>
      <c r="C41" s="9" t="s">
        <v>15</v>
      </c>
      <c r="D41" s="15">
        <v>1</v>
      </c>
      <c r="E41" s="15">
        <v>1</v>
      </c>
      <c r="F41" s="15" t="s">
        <v>9</v>
      </c>
      <c r="G41" s="3" t="str">
        <f t="shared" si="0"/>
        <v>-</v>
      </c>
      <c r="H41" s="17" t="str">
        <f t="shared" si="1"/>
        <v>-</v>
      </c>
    </row>
    <row r="42" spans="2:8" s="2" customFormat="1" ht="18.600000000000001" customHeight="1" x14ac:dyDescent="0.4">
      <c r="B42" s="10">
        <v>1984</v>
      </c>
      <c r="C42" s="9" t="s">
        <v>16</v>
      </c>
      <c r="D42" s="15" t="s">
        <v>9</v>
      </c>
      <c r="E42" s="15" t="s">
        <v>9</v>
      </c>
      <c r="F42" s="15" t="s">
        <v>9</v>
      </c>
      <c r="G42" s="3" t="str">
        <f t="shared" si="0"/>
        <v>-</v>
      </c>
      <c r="H42" s="17" t="str">
        <f t="shared" si="1"/>
        <v>-</v>
      </c>
    </row>
    <row r="43" spans="2:8" s="2" customFormat="1" ht="18.600000000000001" customHeight="1" x14ac:dyDescent="0.4">
      <c r="B43" s="10">
        <v>1984</v>
      </c>
      <c r="C43" s="9" t="s">
        <v>17</v>
      </c>
      <c r="D43" s="15" t="s">
        <v>9</v>
      </c>
      <c r="E43" s="15" t="s">
        <v>9</v>
      </c>
      <c r="F43" s="15" t="s">
        <v>9</v>
      </c>
      <c r="G43" s="3" t="str">
        <f t="shared" si="0"/>
        <v>-</v>
      </c>
      <c r="H43" s="17" t="str">
        <f t="shared" si="1"/>
        <v>-</v>
      </c>
    </row>
    <row r="44" spans="2:8" s="2" customFormat="1" ht="18.600000000000001" customHeight="1" x14ac:dyDescent="0.4">
      <c r="B44" s="10">
        <v>1985</v>
      </c>
      <c r="C44" s="9" t="s">
        <v>10</v>
      </c>
      <c r="D44" s="15" t="s">
        <v>9</v>
      </c>
      <c r="E44" s="15" t="s">
        <v>9</v>
      </c>
      <c r="F44" s="15" t="s">
        <v>9</v>
      </c>
      <c r="G44" s="3" t="str">
        <f t="shared" si="0"/>
        <v>-</v>
      </c>
      <c r="H44" s="17" t="str">
        <f t="shared" si="1"/>
        <v>-</v>
      </c>
    </row>
    <row r="45" spans="2:8" s="2" customFormat="1" ht="18.600000000000001" customHeight="1" x14ac:dyDescent="0.4">
      <c r="B45" s="10">
        <v>1985</v>
      </c>
      <c r="C45" s="9" t="s">
        <v>11</v>
      </c>
      <c r="D45" s="15" t="s">
        <v>9</v>
      </c>
      <c r="E45" s="15" t="s">
        <v>9</v>
      </c>
      <c r="F45" s="15" t="s">
        <v>9</v>
      </c>
      <c r="G45" s="3" t="str">
        <f t="shared" si="0"/>
        <v>-</v>
      </c>
      <c r="H45" s="17" t="str">
        <f t="shared" si="1"/>
        <v>-</v>
      </c>
    </row>
    <row r="46" spans="2:8" s="2" customFormat="1" ht="18.600000000000001" customHeight="1" x14ac:dyDescent="0.4">
      <c r="B46" s="10">
        <v>1985</v>
      </c>
      <c r="C46" s="9" t="s">
        <v>12</v>
      </c>
      <c r="D46" s="15">
        <v>2.2857142857142856</v>
      </c>
      <c r="E46" s="15">
        <v>2.5</v>
      </c>
      <c r="F46" s="15">
        <v>2</v>
      </c>
      <c r="G46" s="3">
        <f t="shared" si="0"/>
        <v>0.8</v>
      </c>
      <c r="H46" s="17">
        <f t="shared" si="1"/>
        <v>0.875</v>
      </c>
    </row>
    <row r="47" spans="2:8" s="2" customFormat="1" ht="18.600000000000001" customHeight="1" x14ac:dyDescent="0.4">
      <c r="B47" s="10">
        <v>1985</v>
      </c>
      <c r="C47" s="9" t="s">
        <v>13</v>
      </c>
      <c r="D47" s="15">
        <v>1.5</v>
      </c>
      <c r="E47" s="15">
        <v>1.5</v>
      </c>
      <c r="F47" s="15" t="s">
        <v>9</v>
      </c>
      <c r="G47" s="3" t="str">
        <f t="shared" si="0"/>
        <v>-</v>
      </c>
      <c r="H47" s="17" t="str">
        <f t="shared" si="1"/>
        <v>-</v>
      </c>
    </row>
    <row r="48" spans="2:8" s="2" customFormat="1" ht="18.600000000000001" customHeight="1" x14ac:dyDescent="0.4">
      <c r="B48" s="10">
        <v>1985</v>
      </c>
      <c r="C48" s="9" t="s">
        <v>14</v>
      </c>
      <c r="D48" s="15" t="s">
        <v>9</v>
      </c>
      <c r="E48" s="15" t="s">
        <v>9</v>
      </c>
      <c r="F48" s="15" t="s">
        <v>9</v>
      </c>
      <c r="G48" s="3" t="str">
        <f t="shared" si="0"/>
        <v>-</v>
      </c>
      <c r="H48" s="17" t="str">
        <f t="shared" si="1"/>
        <v>-</v>
      </c>
    </row>
    <row r="49" spans="2:8" s="2" customFormat="1" ht="18.600000000000001" customHeight="1" x14ac:dyDescent="0.4">
      <c r="B49" s="10">
        <v>1985</v>
      </c>
      <c r="C49" s="9" t="s">
        <v>15</v>
      </c>
      <c r="D49" s="15">
        <v>2</v>
      </c>
      <c r="E49" s="15">
        <v>2</v>
      </c>
      <c r="F49" s="15" t="s">
        <v>9</v>
      </c>
      <c r="G49" s="3" t="str">
        <f t="shared" si="0"/>
        <v>-</v>
      </c>
      <c r="H49" s="17" t="str">
        <f t="shared" si="1"/>
        <v>-</v>
      </c>
    </row>
    <row r="50" spans="2:8" s="2" customFormat="1" ht="18.600000000000001" customHeight="1" x14ac:dyDescent="0.4">
      <c r="B50" s="10">
        <v>1985</v>
      </c>
      <c r="C50" s="9" t="s">
        <v>16</v>
      </c>
      <c r="D50" s="15" t="s">
        <v>9</v>
      </c>
      <c r="E50" s="15" t="s">
        <v>9</v>
      </c>
      <c r="F50" s="15" t="s">
        <v>9</v>
      </c>
      <c r="G50" s="3" t="str">
        <f t="shared" si="0"/>
        <v>-</v>
      </c>
      <c r="H50" s="17" t="str">
        <f t="shared" si="1"/>
        <v>-</v>
      </c>
    </row>
    <row r="51" spans="2:8" s="2" customFormat="1" ht="18.600000000000001" customHeight="1" x14ac:dyDescent="0.4">
      <c r="B51" s="10">
        <v>1985</v>
      </c>
      <c r="C51" s="9" t="s">
        <v>17</v>
      </c>
      <c r="D51" s="15" t="s">
        <v>9</v>
      </c>
      <c r="E51" s="15" t="s">
        <v>9</v>
      </c>
      <c r="F51" s="15" t="s">
        <v>9</v>
      </c>
      <c r="G51" s="3" t="str">
        <f t="shared" si="0"/>
        <v>-</v>
      </c>
      <c r="H51" s="17" t="str">
        <f t="shared" si="1"/>
        <v>-</v>
      </c>
    </row>
    <row r="52" spans="2:8" s="2" customFormat="1" ht="18.600000000000001" customHeight="1" x14ac:dyDescent="0.4">
      <c r="B52" s="10">
        <v>1986</v>
      </c>
      <c r="C52" s="9" t="s">
        <v>10</v>
      </c>
      <c r="D52" s="15" t="s">
        <v>9</v>
      </c>
      <c r="E52" s="15" t="s">
        <v>9</v>
      </c>
      <c r="F52" s="15" t="s">
        <v>9</v>
      </c>
      <c r="G52" s="3" t="str">
        <f t="shared" si="0"/>
        <v>-</v>
      </c>
      <c r="H52" s="17" t="str">
        <f t="shared" si="1"/>
        <v>-</v>
      </c>
    </row>
    <row r="53" spans="2:8" s="2" customFormat="1" ht="18.600000000000001" customHeight="1" x14ac:dyDescent="0.4">
      <c r="B53" s="10">
        <v>1986</v>
      </c>
      <c r="C53" s="9" t="s">
        <v>11</v>
      </c>
      <c r="D53" s="15" t="s">
        <v>9</v>
      </c>
      <c r="E53" s="15" t="s">
        <v>9</v>
      </c>
      <c r="F53" s="15" t="s">
        <v>9</v>
      </c>
      <c r="G53" s="3" t="str">
        <f t="shared" si="0"/>
        <v>-</v>
      </c>
      <c r="H53" s="17" t="str">
        <f t="shared" si="1"/>
        <v>-</v>
      </c>
    </row>
    <row r="54" spans="2:8" s="2" customFormat="1" ht="18.600000000000001" customHeight="1" x14ac:dyDescent="0.4">
      <c r="B54" s="10">
        <v>1986</v>
      </c>
      <c r="C54" s="9" t="s">
        <v>12</v>
      </c>
      <c r="D54" s="15">
        <v>1</v>
      </c>
      <c r="E54" s="15">
        <v>1</v>
      </c>
      <c r="F54" s="15">
        <v>1</v>
      </c>
      <c r="G54" s="3">
        <f t="shared" si="0"/>
        <v>1</v>
      </c>
      <c r="H54" s="17">
        <f t="shared" si="1"/>
        <v>1</v>
      </c>
    </row>
    <row r="55" spans="2:8" s="2" customFormat="1" ht="18.600000000000001" customHeight="1" x14ac:dyDescent="0.4">
      <c r="B55" s="10">
        <v>1986</v>
      </c>
      <c r="C55" s="9" t="s">
        <v>13</v>
      </c>
      <c r="D55" s="15">
        <v>1</v>
      </c>
      <c r="E55" s="15">
        <v>1</v>
      </c>
      <c r="F55" s="15" t="s">
        <v>9</v>
      </c>
      <c r="G55" s="3" t="str">
        <f t="shared" si="0"/>
        <v>-</v>
      </c>
      <c r="H55" s="17" t="str">
        <f t="shared" si="1"/>
        <v>-</v>
      </c>
    </row>
    <row r="56" spans="2:8" s="2" customFormat="1" ht="18.600000000000001" customHeight="1" x14ac:dyDescent="0.4">
      <c r="B56" s="10">
        <v>1986</v>
      </c>
      <c r="C56" s="9" t="s">
        <v>14</v>
      </c>
      <c r="D56" s="15">
        <v>1</v>
      </c>
      <c r="E56" s="15">
        <v>1</v>
      </c>
      <c r="F56" s="15" t="s">
        <v>9</v>
      </c>
      <c r="G56" s="3" t="str">
        <f t="shared" si="0"/>
        <v>-</v>
      </c>
      <c r="H56" s="17" t="str">
        <f t="shared" si="1"/>
        <v>-</v>
      </c>
    </row>
    <row r="57" spans="2:8" s="2" customFormat="1" ht="18.600000000000001" customHeight="1" x14ac:dyDescent="0.4">
      <c r="B57" s="10">
        <v>1986</v>
      </c>
      <c r="C57" s="9" t="s">
        <v>15</v>
      </c>
      <c r="D57" s="15">
        <v>1</v>
      </c>
      <c r="E57" s="15">
        <v>1</v>
      </c>
      <c r="F57" s="15" t="s">
        <v>9</v>
      </c>
      <c r="G57" s="3" t="str">
        <f t="shared" si="0"/>
        <v>-</v>
      </c>
      <c r="H57" s="17" t="str">
        <f t="shared" si="1"/>
        <v>-</v>
      </c>
    </row>
    <row r="58" spans="2:8" s="2" customFormat="1" ht="18.600000000000001" customHeight="1" x14ac:dyDescent="0.4">
      <c r="B58" s="10">
        <v>1986</v>
      </c>
      <c r="C58" s="9" t="s">
        <v>16</v>
      </c>
      <c r="D58" s="15" t="s">
        <v>9</v>
      </c>
      <c r="E58" s="15" t="s">
        <v>9</v>
      </c>
      <c r="F58" s="15" t="s">
        <v>9</v>
      </c>
      <c r="G58" s="3" t="str">
        <f t="shared" si="0"/>
        <v>-</v>
      </c>
      <c r="H58" s="17" t="str">
        <f t="shared" si="1"/>
        <v>-</v>
      </c>
    </row>
    <row r="59" spans="2:8" s="2" customFormat="1" ht="18.600000000000001" customHeight="1" x14ac:dyDescent="0.4">
      <c r="B59" s="10">
        <v>1986</v>
      </c>
      <c r="C59" s="9" t="s">
        <v>17</v>
      </c>
      <c r="D59" s="15" t="s">
        <v>9</v>
      </c>
      <c r="E59" s="15" t="s">
        <v>9</v>
      </c>
      <c r="F59" s="15" t="s">
        <v>9</v>
      </c>
      <c r="G59" s="3" t="str">
        <f t="shared" si="0"/>
        <v>-</v>
      </c>
      <c r="H59" s="17" t="str">
        <f t="shared" si="1"/>
        <v>-</v>
      </c>
    </row>
    <row r="60" spans="2:8" s="2" customFormat="1" ht="18.600000000000001" customHeight="1" x14ac:dyDescent="0.4">
      <c r="B60" s="10">
        <v>1987</v>
      </c>
      <c r="C60" s="9" t="s">
        <v>10</v>
      </c>
      <c r="D60" s="15">
        <v>1</v>
      </c>
      <c r="E60" s="15" t="s">
        <v>9</v>
      </c>
      <c r="F60" s="15">
        <v>1</v>
      </c>
      <c r="G60" s="3" t="str">
        <f t="shared" si="0"/>
        <v>-</v>
      </c>
      <c r="H60" s="17">
        <f t="shared" si="1"/>
        <v>1</v>
      </c>
    </row>
    <row r="61" spans="2:8" s="2" customFormat="1" ht="18.600000000000001" customHeight="1" x14ac:dyDescent="0.4">
      <c r="B61" s="10">
        <v>1987</v>
      </c>
      <c r="C61" s="9" t="s">
        <v>11</v>
      </c>
      <c r="D61" s="15">
        <v>1</v>
      </c>
      <c r="E61" s="15" t="s">
        <v>9</v>
      </c>
      <c r="F61" s="15">
        <v>1</v>
      </c>
      <c r="G61" s="3" t="str">
        <f t="shared" si="0"/>
        <v>-</v>
      </c>
      <c r="H61" s="17">
        <f t="shared" si="1"/>
        <v>1</v>
      </c>
    </row>
    <row r="62" spans="2:8" s="2" customFormat="1" ht="18.600000000000001" customHeight="1" x14ac:dyDescent="0.4">
      <c r="B62" s="10">
        <v>1987</v>
      </c>
      <c r="C62" s="9" t="s">
        <v>12</v>
      </c>
      <c r="D62" s="15">
        <v>1</v>
      </c>
      <c r="E62" s="15">
        <v>1</v>
      </c>
      <c r="F62" s="15">
        <v>1</v>
      </c>
      <c r="G62" s="3">
        <f t="shared" si="0"/>
        <v>1</v>
      </c>
      <c r="H62" s="17">
        <f t="shared" si="1"/>
        <v>1</v>
      </c>
    </row>
    <row r="63" spans="2:8" s="2" customFormat="1" ht="18.600000000000001" customHeight="1" x14ac:dyDescent="0.4">
      <c r="B63" s="10">
        <v>1987</v>
      </c>
      <c r="C63" s="9" t="s">
        <v>13</v>
      </c>
      <c r="D63" s="15">
        <v>1</v>
      </c>
      <c r="E63" s="15">
        <v>1</v>
      </c>
      <c r="F63" s="15">
        <v>1</v>
      </c>
      <c r="G63" s="3">
        <f t="shared" si="0"/>
        <v>1</v>
      </c>
      <c r="H63" s="17">
        <f t="shared" si="1"/>
        <v>1</v>
      </c>
    </row>
    <row r="64" spans="2:8" s="2" customFormat="1" ht="18.600000000000001" customHeight="1" x14ac:dyDescent="0.4">
      <c r="B64" s="10">
        <v>1987</v>
      </c>
      <c r="C64" s="9" t="s">
        <v>14</v>
      </c>
      <c r="D64" s="15">
        <v>1.3333333333333333</v>
      </c>
      <c r="E64" s="15">
        <v>1.5</v>
      </c>
      <c r="F64" s="15">
        <v>1</v>
      </c>
      <c r="G64" s="3">
        <f t="shared" si="0"/>
        <v>0.66666666666666663</v>
      </c>
      <c r="H64" s="17">
        <f t="shared" si="1"/>
        <v>0.75</v>
      </c>
    </row>
    <row r="65" spans="2:8" s="2" customFormat="1" ht="18.600000000000001" customHeight="1" x14ac:dyDescent="0.4">
      <c r="B65" s="10">
        <v>1987</v>
      </c>
      <c r="C65" s="9" t="s">
        <v>15</v>
      </c>
      <c r="D65" s="15">
        <v>1</v>
      </c>
      <c r="E65" s="15" t="s">
        <v>9</v>
      </c>
      <c r="F65" s="15">
        <v>1</v>
      </c>
      <c r="G65" s="3" t="str">
        <f t="shared" si="0"/>
        <v>-</v>
      </c>
      <c r="H65" s="17">
        <f t="shared" si="1"/>
        <v>1</v>
      </c>
    </row>
    <row r="66" spans="2:8" s="2" customFormat="1" ht="18.600000000000001" customHeight="1" x14ac:dyDescent="0.4">
      <c r="B66" s="10">
        <v>1987</v>
      </c>
      <c r="C66" s="9" t="s">
        <v>16</v>
      </c>
      <c r="D66" s="15">
        <v>1</v>
      </c>
      <c r="E66" s="15">
        <v>1</v>
      </c>
      <c r="F66" s="15" t="s">
        <v>9</v>
      </c>
      <c r="G66" s="3" t="str">
        <f t="shared" si="0"/>
        <v>-</v>
      </c>
      <c r="H66" s="17" t="str">
        <f t="shared" si="1"/>
        <v>-</v>
      </c>
    </row>
    <row r="67" spans="2:8" s="2" customFormat="1" ht="18.600000000000001" customHeight="1" x14ac:dyDescent="0.4">
      <c r="B67" s="10">
        <v>1987</v>
      </c>
      <c r="C67" s="9" t="s">
        <v>17</v>
      </c>
      <c r="D67" s="15" t="s">
        <v>9</v>
      </c>
      <c r="E67" s="15" t="s">
        <v>9</v>
      </c>
      <c r="F67" s="15" t="s">
        <v>9</v>
      </c>
      <c r="G67" s="3" t="str">
        <f t="shared" si="0"/>
        <v>-</v>
      </c>
      <c r="H67" s="17" t="str">
        <f t="shared" si="1"/>
        <v>-</v>
      </c>
    </row>
    <row r="68" spans="2:8" s="2" customFormat="1" ht="18.600000000000001" customHeight="1" x14ac:dyDescent="0.4">
      <c r="B68" s="10">
        <v>1988</v>
      </c>
      <c r="C68" s="9" t="s">
        <v>10</v>
      </c>
      <c r="D68" s="15" t="s">
        <v>9</v>
      </c>
      <c r="E68" s="15" t="s">
        <v>9</v>
      </c>
      <c r="F68" s="15" t="s">
        <v>9</v>
      </c>
      <c r="G68" s="3" t="str">
        <f t="shared" si="0"/>
        <v>-</v>
      </c>
      <c r="H68" s="17" t="str">
        <f t="shared" si="1"/>
        <v>-</v>
      </c>
    </row>
    <row r="69" spans="2:8" s="2" customFormat="1" ht="18.600000000000001" customHeight="1" x14ac:dyDescent="0.4">
      <c r="B69" s="10">
        <v>1988</v>
      </c>
      <c r="C69" s="9" t="s">
        <v>11</v>
      </c>
      <c r="D69" s="15" t="s">
        <v>9</v>
      </c>
      <c r="E69" s="15" t="s">
        <v>9</v>
      </c>
      <c r="F69" s="15" t="s">
        <v>9</v>
      </c>
      <c r="G69" s="3" t="str">
        <f t="shared" ref="G69:G132" si="2">IFERROR(F69/E69,"-")</f>
        <v>-</v>
      </c>
      <c r="H69" s="17" t="str">
        <f t="shared" ref="H69:H132" si="3">IFERROR(F69/D69,"-")</f>
        <v>-</v>
      </c>
    </row>
    <row r="70" spans="2:8" s="2" customFormat="1" ht="18.600000000000001" customHeight="1" x14ac:dyDescent="0.4">
      <c r="B70" s="10">
        <v>1988</v>
      </c>
      <c r="C70" s="9" t="s">
        <v>12</v>
      </c>
      <c r="D70" s="15" t="s">
        <v>9</v>
      </c>
      <c r="E70" s="15" t="s">
        <v>9</v>
      </c>
      <c r="F70" s="15" t="s">
        <v>9</v>
      </c>
      <c r="G70" s="3" t="str">
        <f t="shared" si="2"/>
        <v>-</v>
      </c>
      <c r="H70" s="17" t="str">
        <f t="shared" si="3"/>
        <v>-</v>
      </c>
    </row>
    <row r="71" spans="2:8" s="2" customFormat="1" ht="18.600000000000001" customHeight="1" x14ac:dyDescent="0.4">
      <c r="B71" s="10">
        <v>1988</v>
      </c>
      <c r="C71" s="9" t="s">
        <v>13</v>
      </c>
      <c r="D71" s="15">
        <v>1</v>
      </c>
      <c r="E71" s="15" t="s">
        <v>9</v>
      </c>
      <c r="F71" s="15">
        <v>1</v>
      </c>
      <c r="G71" s="3" t="str">
        <f t="shared" si="2"/>
        <v>-</v>
      </c>
      <c r="H71" s="17">
        <f t="shared" si="3"/>
        <v>1</v>
      </c>
    </row>
    <row r="72" spans="2:8" s="2" customFormat="1" ht="18.600000000000001" customHeight="1" x14ac:dyDescent="0.4">
      <c r="B72" s="10">
        <v>1988</v>
      </c>
      <c r="C72" s="9" t="s">
        <v>14</v>
      </c>
      <c r="D72" s="15" t="s">
        <v>9</v>
      </c>
      <c r="E72" s="15" t="s">
        <v>9</v>
      </c>
      <c r="F72" s="15" t="s">
        <v>9</v>
      </c>
      <c r="G72" s="3" t="str">
        <f t="shared" si="2"/>
        <v>-</v>
      </c>
      <c r="H72" s="17" t="str">
        <f t="shared" si="3"/>
        <v>-</v>
      </c>
    </row>
    <row r="73" spans="2:8" s="2" customFormat="1" ht="18.600000000000001" customHeight="1" x14ac:dyDescent="0.4">
      <c r="B73" s="10">
        <v>1988</v>
      </c>
      <c r="C73" s="9" t="s">
        <v>15</v>
      </c>
      <c r="D73" s="15" t="s">
        <v>9</v>
      </c>
      <c r="E73" s="15" t="s">
        <v>9</v>
      </c>
      <c r="F73" s="15" t="s">
        <v>9</v>
      </c>
      <c r="G73" s="3" t="str">
        <f t="shared" si="2"/>
        <v>-</v>
      </c>
      <c r="H73" s="17" t="str">
        <f t="shared" si="3"/>
        <v>-</v>
      </c>
    </row>
    <row r="74" spans="2:8" s="2" customFormat="1" ht="18.600000000000001" customHeight="1" x14ac:dyDescent="0.4">
      <c r="B74" s="10">
        <v>1988</v>
      </c>
      <c r="C74" s="9" t="s">
        <v>16</v>
      </c>
      <c r="D74" s="15" t="s">
        <v>9</v>
      </c>
      <c r="E74" s="15" t="s">
        <v>9</v>
      </c>
      <c r="F74" s="15" t="s">
        <v>9</v>
      </c>
      <c r="G74" s="3" t="str">
        <f t="shared" si="2"/>
        <v>-</v>
      </c>
      <c r="H74" s="17" t="str">
        <f t="shared" si="3"/>
        <v>-</v>
      </c>
    </row>
    <row r="75" spans="2:8" s="2" customFormat="1" ht="18.600000000000001" customHeight="1" x14ac:dyDescent="0.4">
      <c r="B75" s="10">
        <v>1988</v>
      </c>
      <c r="C75" s="9" t="s">
        <v>17</v>
      </c>
      <c r="D75" s="15" t="s">
        <v>9</v>
      </c>
      <c r="E75" s="15" t="s">
        <v>9</v>
      </c>
      <c r="F75" s="15" t="s">
        <v>9</v>
      </c>
      <c r="G75" s="3" t="str">
        <f t="shared" si="2"/>
        <v>-</v>
      </c>
      <c r="H75" s="17" t="str">
        <f t="shared" si="3"/>
        <v>-</v>
      </c>
    </row>
    <row r="76" spans="2:8" s="2" customFormat="1" ht="18.600000000000001" customHeight="1" x14ac:dyDescent="0.4">
      <c r="B76" s="10">
        <v>1989</v>
      </c>
      <c r="C76" s="9" t="s">
        <v>10</v>
      </c>
      <c r="D76" s="15" t="s">
        <v>9</v>
      </c>
      <c r="E76" s="15" t="s">
        <v>9</v>
      </c>
      <c r="F76" s="15" t="s">
        <v>9</v>
      </c>
      <c r="G76" s="3" t="str">
        <f t="shared" si="2"/>
        <v>-</v>
      </c>
      <c r="H76" s="17" t="str">
        <f t="shared" si="3"/>
        <v>-</v>
      </c>
    </row>
    <row r="77" spans="2:8" s="2" customFormat="1" ht="18.600000000000001" customHeight="1" x14ac:dyDescent="0.4">
      <c r="B77" s="10">
        <v>1989</v>
      </c>
      <c r="C77" s="9" t="s">
        <v>11</v>
      </c>
      <c r="D77" s="15">
        <v>1</v>
      </c>
      <c r="E77" s="15" t="s">
        <v>9</v>
      </c>
      <c r="F77" s="15">
        <v>1</v>
      </c>
      <c r="G77" s="3" t="str">
        <f t="shared" si="2"/>
        <v>-</v>
      </c>
      <c r="H77" s="17">
        <f t="shared" si="3"/>
        <v>1</v>
      </c>
    </row>
    <row r="78" spans="2:8" s="2" customFormat="1" ht="18.600000000000001" customHeight="1" x14ac:dyDescent="0.4">
      <c r="B78" s="10">
        <v>1989</v>
      </c>
      <c r="C78" s="9" t="s">
        <v>12</v>
      </c>
      <c r="D78" s="15">
        <v>1</v>
      </c>
      <c r="E78" s="15">
        <v>1</v>
      </c>
      <c r="F78" s="15">
        <v>1</v>
      </c>
      <c r="G78" s="3">
        <f t="shared" si="2"/>
        <v>1</v>
      </c>
      <c r="H78" s="17">
        <f t="shared" si="3"/>
        <v>1</v>
      </c>
    </row>
    <row r="79" spans="2:8" s="2" customFormat="1" ht="18.600000000000001" customHeight="1" x14ac:dyDescent="0.4">
      <c r="B79" s="10">
        <v>1989</v>
      </c>
      <c r="C79" s="9" t="s">
        <v>13</v>
      </c>
      <c r="D79" s="15" t="s">
        <v>9</v>
      </c>
      <c r="E79" s="15" t="s">
        <v>9</v>
      </c>
      <c r="F79" s="15" t="s">
        <v>9</v>
      </c>
      <c r="G79" s="3" t="str">
        <f t="shared" si="2"/>
        <v>-</v>
      </c>
      <c r="H79" s="17" t="str">
        <f t="shared" si="3"/>
        <v>-</v>
      </c>
    </row>
    <row r="80" spans="2:8" s="2" customFormat="1" ht="18.600000000000001" customHeight="1" x14ac:dyDescent="0.4">
      <c r="B80" s="10">
        <v>1989</v>
      </c>
      <c r="C80" s="9" t="s">
        <v>14</v>
      </c>
      <c r="D80" s="15">
        <v>1</v>
      </c>
      <c r="E80" s="15">
        <v>1</v>
      </c>
      <c r="F80" s="15" t="s">
        <v>9</v>
      </c>
      <c r="G80" s="3" t="str">
        <f t="shared" si="2"/>
        <v>-</v>
      </c>
      <c r="H80" s="17" t="str">
        <f t="shared" si="3"/>
        <v>-</v>
      </c>
    </row>
    <row r="81" spans="2:8" s="2" customFormat="1" ht="18.600000000000001" customHeight="1" x14ac:dyDescent="0.4">
      <c r="B81" s="10">
        <v>1989</v>
      </c>
      <c r="C81" s="9" t="s">
        <v>15</v>
      </c>
      <c r="D81" s="15">
        <v>1</v>
      </c>
      <c r="E81" s="15" t="s">
        <v>9</v>
      </c>
      <c r="F81" s="15">
        <v>1</v>
      </c>
      <c r="G81" s="3" t="str">
        <f t="shared" si="2"/>
        <v>-</v>
      </c>
      <c r="H81" s="17">
        <f t="shared" si="3"/>
        <v>1</v>
      </c>
    </row>
    <row r="82" spans="2:8" s="2" customFormat="1" ht="18.600000000000001" customHeight="1" x14ac:dyDescent="0.4">
      <c r="B82" s="10">
        <v>1989</v>
      </c>
      <c r="C82" s="9" t="s">
        <v>16</v>
      </c>
      <c r="D82" s="15" t="s">
        <v>9</v>
      </c>
      <c r="E82" s="15" t="s">
        <v>9</v>
      </c>
      <c r="F82" s="15" t="s">
        <v>9</v>
      </c>
      <c r="G82" s="3" t="str">
        <f t="shared" si="2"/>
        <v>-</v>
      </c>
      <c r="H82" s="17" t="str">
        <f t="shared" si="3"/>
        <v>-</v>
      </c>
    </row>
    <row r="83" spans="2:8" s="2" customFormat="1" ht="18.600000000000001" customHeight="1" x14ac:dyDescent="0.4">
      <c r="B83" s="10">
        <v>1989</v>
      </c>
      <c r="C83" s="9" t="s">
        <v>17</v>
      </c>
      <c r="D83" s="15" t="s">
        <v>9</v>
      </c>
      <c r="E83" s="15" t="s">
        <v>9</v>
      </c>
      <c r="F83" s="15" t="s">
        <v>9</v>
      </c>
      <c r="G83" s="3" t="str">
        <f t="shared" si="2"/>
        <v>-</v>
      </c>
      <c r="H83" s="17" t="str">
        <f t="shared" si="3"/>
        <v>-</v>
      </c>
    </row>
    <row r="84" spans="2:8" s="2" customFormat="1" ht="18.600000000000001" customHeight="1" x14ac:dyDescent="0.4">
      <c r="B84" s="10">
        <v>1990</v>
      </c>
      <c r="C84" s="9" t="s">
        <v>10</v>
      </c>
      <c r="D84" s="15">
        <v>1</v>
      </c>
      <c r="E84" s="15">
        <v>1</v>
      </c>
      <c r="F84" s="15">
        <v>1</v>
      </c>
      <c r="G84" s="3">
        <f t="shared" si="2"/>
        <v>1</v>
      </c>
      <c r="H84" s="17">
        <f t="shared" si="3"/>
        <v>1</v>
      </c>
    </row>
    <row r="85" spans="2:8" s="2" customFormat="1" ht="18.600000000000001" customHeight="1" x14ac:dyDescent="0.4">
      <c r="B85" s="10">
        <v>1990</v>
      </c>
      <c r="C85" s="9" t="s">
        <v>11</v>
      </c>
      <c r="D85" s="15">
        <v>1</v>
      </c>
      <c r="E85" s="15">
        <v>1</v>
      </c>
      <c r="F85" s="15">
        <v>1</v>
      </c>
      <c r="G85" s="3">
        <f t="shared" si="2"/>
        <v>1</v>
      </c>
      <c r="H85" s="17">
        <f t="shared" si="3"/>
        <v>1</v>
      </c>
    </row>
    <row r="86" spans="2:8" s="2" customFormat="1" ht="18.600000000000001" customHeight="1" x14ac:dyDescent="0.4">
      <c r="B86" s="10">
        <v>1990</v>
      </c>
      <c r="C86" s="9" t="s">
        <v>12</v>
      </c>
      <c r="D86" s="15">
        <v>1</v>
      </c>
      <c r="E86" s="15">
        <v>1</v>
      </c>
      <c r="F86" s="15">
        <v>1</v>
      </c>
      <c r="G86" s="3">
        <f t="shared" si="2"/>
        <v>1</v>
      </c>
      <c r="H86" s="17">
        <f t="shared" si="3"/>
        <v>1</v>
      </c>
    </row>
    <row r="87" spans="2:8" s="2" customFormat="1" ht="18.600000000000001" customHeight="1" x14ac:dyDescent="0.4">
      <c r="B87" s="10">
        <v>1990</v>
      </c>
      <c r="C87" s="9" t="s">
        <v>13</v>
      </c>
      <c r="D87" s="15">
        <v>1</v>
      </c>
      <c r="E87" s="15">
        <v>1</v>
      </c>
      <c r="F87" s="15">
        <v>1</v>
      </c>
      <c r="G87" s="3">
        <f t="shared" si="2"/>
        <v>1</v>
      </c>
      <c r="H87" s="17">
        <f t="shared" si="3"/>
        <v>1</v>
      </c>
    </row>
    <row r="88" spans="2:8" s="2" customFormat="1" ht="18.600000000000001" customHeight="1" x14ac:dyDescent="0.4">
      <c r="B88" s="10">
        <v>1990</v>
      </c>
      <c r="C88" s="9" t="s">
        <v>14</v>
      </c>
      <c r="D88" s="15">
        <v>1</v>
      </c>
      <c r="E88" s="15">
        <v>1</v>
      </c>
      <c r="F88" s="15">
        <v>1</v>
      </c>
      <c r="G88" s="3">
        <f t="shared" si="2"/>
        <v>1</v>
      </c>
      <c r="H88" s="17">
        <f t="shared" si="3"/>
        <v>1</v>
      </c>
    </row>
    <row r="89" spans="2:8" s="2" customFormat="1" ht="18.600000000000001" customHeight="1" x14ac:dyDescent="0.4">
      <c r="B89" s="10">
        <v>1990</v>
      </c>
      <c r="C89" s="9" t="s">
        <v>15</v>
      </c>
      <c r="D89" s="15">
        <v>1</v>
      </c>
      <c r="E89" s="15">
        <v>1</v>
      </c>
      <c r="F89" s="15">
        <v>1</v>
      </c>
      <c r="G89" s="3">
        <f t="shared" si="2"/>
        <v>1</v>
      </c>
      <c r="H89" s="17">
        <f t="shared" si="3"/>
        <v>1</v>
      </c>
    </row>
    <row r="90" spans="2:8" s="2" customFormat="1" ht="18.600000000000001" customHeight="1" x14ac:dyDescent="0.4">
      <c r="B90" s="10">
        <v>1990</v>
      </c>
      <c r="C90" s="9" t="s">
        <v>16</v>
      </c>
      <c r="D90" s="15">
        <v>1</v>
      </c>
      <c r="E90" s="15">
        <v>1</v>
      </c>
      <c r="F90" s="15" t="s">
        <v>9</v>
      </c>
      <c r="G90" s="3" t="str">
        <f t="shared" si="2"/>
        <v>-</v>
      </c>
      <c r="H90" s="17" t="str">
        <f t="shared" si="3"/>
        <v>-</v>
      </c>
    </row>
    <row r="91" spans="2:8" s="2" customFormat="1" ht="18.600000000000001" customHeight="1" x14ac:dyDescent="0.4">
      <c r="B91" s="10">
        <v>1990</v>
      </c>
      <c r="C91" s="9" t="s">
        <v>17</v>
      </c>
      <c r="D91" s="15" t="s">
        <v>9</v>
      </c>
      <c r="E91" s="15" t="s">
        <v>9</v>
      </c>
      <c r="F91" s="15" t="s">
        <v>9</v>
      </c>
      <c r="G91" s="3" t="str">
        <f t="shared" si="2"/>
        <v>-</v>
      </c>
      <c r="H91" s="17" t="str">
        <f t="shared" si="3"/>
        <v>-</v>
      </c>
    </row>
    <row r="92" spans="2:8" s="2" customFormat="1" ht="18.600000000000001" customHeight="1" x14ac:dyDescent="0.4">
      <c r="B92" s="10">
        <v>1991</v>
      </c>
      <c r="C92" s="9" t="s">
        <v>10</v>
      </c>
      <c r="D92" s="15" t="s">
        <v>9</v>
      </c>
      <c r="E92" s="15" t="s">
        <v>9</v>
      </c>
      <c r="F92" s="15" t="s">
        <v>9</v>
      </c>
      <c r="G92" s="3" t="str">
        <f t="shared" si="2"/>
        <v>-</v>
      </c>
      <c r="H92" s="17" t="str">
        <f t="shared" si="3"/>
        <v>-</v>
      </c>
    </row>
    <row r="93" spans="2:8" s="2" customFormat="1" ht="18.600000000000001" customHeight="1" x14ac:dyDescent="0.4">
      <c r="B93" s="10">
        <v>1991</v>
      </c>
      <c r="C93" s="9" t="s">
        <v>11</v>
      </c>
      <c r="D93" s="15" t="s">
        <v>9</v>
      </c>
      <c r="E93" s="15" t="s">
        <v>9</v>
      </c>
      <c r="F93" s="15" t="s">
        <v>9</v>
      </c>
      <c r="G93" s="3" t="str">
        <f t="shared" si="2"/>
        <v>-</v>
      </c>
      <c r="H93" s="17" t="str">
        <f t="shared" si="3"/>
        <v>-</v>
      </c>
    </row>
    <row r="94" spans="2:8" s="2" customFormat="1" ht="18.600000000000001" customHeight="1" x14ac:dyDescent="0.4">
      <c r="B94" s="10">
        <v>1991</v>
      </c>
      <c r="C94" s="9" t="s">
        <v>12</v>
      </c>
      <c r="D94" s="15">
        <v>1</v>
      </c>
      <c r="E94" s="15" t="s">
        <v>9</v>
      </c>
      <c r="F94" s="15">
        <v>1</v>
      </c>
      <c r="G94" s="3" t="str">
        <f t="shared" si="2"/>
        <v>-</v>
      </c>
      <c r="H94" s="17">
        <f t="shared" si="3"/>
        <v>1</v>
      </c>
    </row>
    <row r="95" spans="2:8" s="2" customFormat="1" ht="18.600000000000001" customHeight="1" x14ac:dyDescent="0.4">
      <c r="B95" s="10">
        <v>1991</v>
      </c>
      <c r="C95" s="9" t="s">
        <v>13</v>
      </c>
      <c r="D95" s="15">
        <v>1</v>
      </c>
      <c r="E95" s="15">
        <v>1</v>
      </c>
      <c r="F95" s="15">
        <v>1</v>
      </c>
      <c r="G95" s="3">
        <f t="shared" si="2"/>
        <v>1</v>
      </c>
      <c r="H95" s="17">
        <f t="shared" si="3"/>
        <v>1</v>
      </c>
    </row>
    <row r="96" spans="2:8" s="2" customFormat="1" ht="18.600000000000001" customHeight="1" x14ac:dyDescent="0.4">
      <c r="B96" s="10">
        <v>1991</v>
      </c>
      <c r="C96" s="9" t="s">
        <v>14</v>
      </c>
      <c r="D96" s="15">
        <v>1</v>
      </c>
      <c r="E96" s="15">
        <v>1</v>
      </c>
      <c r="F96" s="15" t="s">
        <v>9</v>
      </c>
      <c r="G96" s="3" t="str">
        <f t="shared" si="2"/>
        <v>-</v>
      </c>
      <c r="H96" s="17" t="str">
        <f t="shared" si="3"/>
        <v>-</v>
      </c>
    </row>
    <row r="97" spans="2:8" s="2" customFormat="1" ht="18.600000000000001" customHeight="1" x14ac:dyDescent="0.4">
      <c r="B97" s="10">
        <v>1991</v>
      </c>
      <c r="C97" s="9" t="s">
        <v>15</v>
      </c>
      <c r="D97" s="15">
        <v>1</v>
      </c>
      <c r="E97" s="15">
        <v>1</v>
      </c>
      <c r="F97" s="15">
        <v>1</v>
      </c>
      <c r="G97" s="3">
        <f t="shared" si="2"/>
        <v>1</v>
      </c>
      <c r="H97" s="17">
        <f t="shared" si="3"/>
        <v>1</v>
      </c>
    </row>
    <row r="98" spans="2:8" s="2" customFormat="1" ht="18.600000000000001" customHeight="1" x14ac:dyDescent="0.4">
      <c r="B98" s="10">
        <v>1991</v>
      </c>
      <c r="C98" s="9" t="s">
        <v>16</v>
      </c>
      <c r="D98" s="15" t="s">
        <v>9</v>
      </c>
      <c r="E98" s="15" t="s">
        <v>9</v>
      </c>
      <c r="F98" s="15" t="s">
        <v>9</v>
      </c>
      <c r="G98" s="3" t="str">
        <f t="shared" si="2"/>
        <v>-</v>
      </c>
      <c r="H98" s="17" t="str">
        <f t="shared" si="3"/>
        <v>-</v>
      </c>
    </row>
    <row r="99" spans="2:8" s="2" customFormat="1" ht="18.600000000000001" customHeight="1" x14ac:dyDescent="0.4">
      <c r="B99" s="10">
        <v>1991</v>
      </c>
      <c r="C99" s="9" t="s">
        <v>17</v>
      </c>
      <c r="D99" s="15">
        <v>1</v>
      </c>
      <c r="E99" s="15">
        <v>1</v>
      </c>
      <c r="F99" s="15" t="s">
        <v>9</v>
      </c>
      <c r="G99" s="3" t="str">
        <f t="shared" si="2"/>
        <v>-</v>
      </c>
      <c r="H99" s="17" t="str">
        <f t="shared" si="3"/>
        <v>-</v>
      </c>
    </row>
    <row r="100" spans="2:8" s="2" customFormat="1" ht="18.600000000000001" customHeight="1" x14ac:dyDescent="0.4">
      <c r="B100" s="10">
        <v>1992</v>
      </c>
      <c r="C100" s="9" t="s">
        <v>10</v>
      </c>
      <c r="D100" s="15">
        <v>1</v>
      </c>
      <c r="E100" s="15">
        <v>1</v>
      </c>
      <c r="F100" s="15" t="s">
        <v>9</v>
      </c>
      <c r="G100" s="3" t="str">
        <f t="shared" si="2"/>
        <v>-</v>
      </c>
      <c r="H100" s="17" t="str">
        <f t="shared" si="3"/>
        <v>-</v>
      </c>
    </row>
    <row r="101" spans="2:8" s="2" customFormat="1" ht="18.600000000000001" customHeight="1" x14ac:dyDescent="0.4">
      <c r="B101" s="10">
        <v>1992</v>
      </c>
      <c r="C101" s="9" t="s">
        <v>11</v>
      </c>
      <c r="D101" s="15">
        <v>1</v>
      </c>
      <c r="E101" s="15">
        <v>1</v>
      </c>
      <c r="F101" s="15" t="s">
        <v>9</v>
      </c>
      <c r="G101" s="3" t="str">
        <f t="shared" si="2"/>
        <v>-</v>
      </c>
      <c r="H101" s="17" t="str">
        <f t="shared" si="3"/>
        <v>-</v>
      </c>
    </row>
    <row r="102" spans="2:8" s="2" customFormat="1" ht="18.600000000000001" customHeight="1" x14ac:dyDescent="0.4">
      <c r="B102" s="10">
        <v>1992</v>
      </c>
      <c r="C102" s="9" t="s">
        <v>12</v>
      </c>
      <c r="D102" s="15">
        <v>1</v>
      </c>
      <c r="E102" s="15">
        <v>1</v>
      </c>
      <c r="F102" s="15" t="s">
        <v>9</v>
      </c>
      <c r="G102" s="3" t="str">
        <f t="shared" si="2"/>
        <v>-</v>
      </c>
      <c r="H102" s="17" t="str">
        <f t="shared" si="3"/>
        <v>-</v>
      </c>
    </row>
    <row r="103" spans="2:8" s="2" customFormat="1" ht="18.600000000000001" customHeight="1" x14ac:dyDescent="0.4">
      <c r="B103" s="10">
        <v>1992</v>
      </c>
      <c r="C103" s="9" t="s">
        <v>13</v>
      </c>
      <c r="D103" s="15" t="s">
        <v>9</v>
      </c>
      <c r="E103" s="15" t="s">
        <v>9</v>
      </c>
      <c r="F103" s="15" t="s">
        <v>9</v>
      </c>
      <c r="G103" s="3" t="str">
        <f t="shared" si="2"/>
        <v>-</v>
      </c>
      <c r="H103" s="17" t="str">
        <f t="shared" si="3"/>
        <v>-</v>
      </c>
    </row>
    <row r="104" spans="2:8" s="2" customFormat="1" ht="18.600000000000001" customHeight="1" x14ac:dyDescent="0.4">
      <c r="B104" s="10">
        <v>1992</v>
      </c>
      <c r="C104" s="9" t="s">
        <v>14</v>
      </c>
      <c r="D104" s="15" t="s">
        <v>9</v>
      </c>
      <c r="E104" s="15" t="s">
        <v>9</v>
      </c>
      <c r="F104" s="15" t="s">
        <v>9</v>
      </c>
      <c r="G104" s="3" t="str">
        <f t="shared" si="2"/>
        <v>-</v>
      </c>
      <c r="H104" s="17" t="str">
        <f t="shared" si="3"/>
        <v>-</v>
      </c>
    </row>
    <row r="105" spans="2:8" s="2" customFormat="1" ht="18.600000000000001" customHeight="1" x14ac:dyDescent="0.4">
      <c r="B105" s="10">
        <v>1992</v>
      </c>
      <c r="C105" s="9" t="s">
        <v>15</v>
      </c>
      <c r="D105" s="15" t="s">
        <v>9</v>
      </c>
      <c r="E105" s="15" t="s">
        <v>9</v>
      </c>
      <c r="F105" s="15" t="s">
        <v>9</v>
      </c>
      <c r="G105" s="3" t="str">
        <f t="shared" si="2"/>
        <v>-</v>
      </c>
      <c r="H105" s="17" t="str">
        <f t="shared" si="3"/>
        <v>-</v>
      </c>
    </row>
    <row r="106" spans="2:8" s="2" customFormat="1" ht="18.600000000000001" customHeight="1" x14ac:dyDescent="0.4">
      <c r="B106" s="10">
        <v>1992</v>
      </c>
      <c r="C106" s="9" t="s">
        <v>16</v>
      </c>
      <c r="D106" s="15" t="s">
        <v>9</v>
      </c>
      <c r="E106" s="15" t="s">
        <v>9</v>
      </c>
      <c r="F106" s="15" t="s">
        <v>9</v>
      </c>
      <c r="G106" s="3" t="str">
        <f t="shared" si="2"/>
        <v>-</v>
      </c>
      <c r="H106" s="17" t="str">
        <f t="shared" si="3"/>
        <v>-</v>
      </c>
    </row>
    <row r="107" spans="2:8" s="2" customFormat="1" ht="18.600000000000001" customHeight="1" x14ac:dyDescent="0.4">
      <c r="B107" s="10">
        <v>1992</v>
      </c>
      <c r="C107" s="9" t="s">
        <v>17</v>
      </c>
      <c r="D107" s="15" t="s">
        <v>9</v>
      </c>
      <c r="E107" s="15" t="s">
        <v>9</v>
      </c>
      <c r="F107" s="15" t="s">
        <v>9</v>
      </c>
      <c r="G107" s="3" t="str">
        <f t="shared" si="2"/>
        <v>-</v>
      </c>
      <c r="H107" s="17" t="str">
        <f t="shared" si="3"/>
        <v>-</v>
      </c>
    </row>
    <row r="108" spans="2:8" s="2" customFormat="1" ht="18.600000000000001" customHeight="1" x14ac:dyDescent="0.4">
      <c r="B108" s="10">
        <v>1993</v>
      </c>
      <c r="C108" s="9" t="s">
        <v>10</v>
      </c>
      <c r="D108" s="15" t="s">
        <v>9</v>
      </c>
      <c r="E108" s="15" t="s">
        <v>9</v>
      </c>
      <c r="F108" s="15" t="s">
        <v>9</v>
      </c>
      <c r="G108" s="3" t="str">
        <f t="shared" si="2"/>
        <v>-</v>
      </c>
      <c r="H108" s="17" t="str">
        <f t="shared" si="3"/>
        <v>-</v>
      </c>
    </row>
    <row r="109" spans="2:8" s="2" customFormat="1" ht="18.600000000000001" customHeight="1" x14ac:dyDescent="0.4">
      <c r="B109" s="10">
        <v>1993</v>
      </c>
      <c r="C109" s="9" t="s">
        <v>11</v>
      </c>
      <c r="D109" s="15">
        <v>1</v>
      </c>
      <c r="E109" s="15" t="s">
        <v>9</v>
      </c>
      <c r="F109" s="15">
        <v>1</v>
      </c>
      <c r="G109" s="3" t="str">
        <f t="shared" si="2"/>
        <v>-</v>
      </c>
      <c r="H109" s="17">
        <f t="shared" si="3"/>
        <v>1</v>
      </c>
    </row>
    <row r="110" spans="2:8" s="2" customFormat="1" ht="18.600000000000001" customHeight="1" x14ac:dyDescent="0.4">
      <c r="B110" s="10">
        <v>1993</v>
      </c>
      <c r="C110" s="9" t="s">
        <v>12</v>
      </c>
      <c r="D110" s="15">
        <v>1</v>
      </c>
      <c r="E110" s="15">
        <v>1</v>
      </c>
      <c r="F110" s="15">
        <v>1</v>
      </c>
      <c r="G110" s="3">
        <f t="shared" si="2"/>
        <v>1</v>
      </c>
      <c r="H110" s="17">
        <f t="shared" si="3"/>
        <v>1</v>
      </c>
    </row>
    <row r="111" spans="2:8" s="2" customFormat="1" ht="18.600000000000001" customHeight="1" x14ac:dyDescent="0.4">
      <c r="B111" s="10">
        <v>1993</v>
      </c>
      <c r="C111" s="9" t="s">
        <v>13</v>
      </c>
      <c r="D111" s="15">
        <v>1</v>
      </c>
      <c r="E111" s="15">
        <v>1</v>
      </c>
      <c r="F111" s="15">
        <v>1</v>
      </c>
      <c r="G111" s="3">
        <f t="shared" si="2"/>
        <v>1</v>
      </c>
      <c r="H111" s="17">
        <f t="shared" si="3"/>
        <v>1</v>
      </c>
    </row>
    <row r="112" spans="2:8" s="2" customFormat="1" ht="18.600000000000001" customHeight="1" x14ac:dyDescent="0.4">
      <c r="B112" s="10">
        <v>1993</v>
      </c>
      <c r="C112" s="9" t="s">
        <v>14</v>
      </c>
      <c r="D112" s="15" t="s">
        <v>9</v>
      </c>
      <c r="E112" s="15" t="s">
        <v>9</v>
      </c>
      <c r="F112" s="15" t="s">
        <v>9</v>
      </c>
      <c r="G112" s="3" t="str">
        <f t="shared" si="2"/>
        <v>-</v>
      </c>
      <c r="H112" s="17" t="str">
        <f t="shared" si="3"/>
        <v>-</v>
      </c>
    </row>
    <row r="113" spans="2:8" s="2" customFormat="1" ht="18.600000000000001" customHeight="1" x14ac:dyDescent="0.4">
      <c r="B113" s="10">
        <v>1993</v>
      </c>
      <c r="C113" s="9" t="s">
        <v>15</v>
      </c>
      <c r="D113" s="15">
        <v>1</v>
      </c>
      <c r="E113" s="15">
        <v>1</v>
      </c>
      <c r="F113" s="15" t="s">
        <v>9</v>
      </c>
      <c r="G113" s="3" t="str">
        <f t="shared" si="2"/>
        <v>-</v>
      </c>
      <c r="H113" s="17" t="str">
        <f t="shared" si="3"/>
        <v>-</v>
      </c>
    </row>
    <row r="114" spans="2:8" s="2" customFormat="1" ht="18.600000000000001" customHeight="1" x14ac:dyDescent="0.4">
      <c r="B114" s="10">
        <v>1993</v>
      </c>
      <c r="C114" s="9" t="s">
        <v>16</v>
      </c>
      <c r="D114" s="15">
        <v>1</v>
      </c>
      <c r="E114" s="15">
        <v>1</v>
      </c>
      <c r="F114" s="15">
        <v>1</v>
      </c>
      <c r="G114" s="3">
        <f t="shared" si="2"/>
        <v>1</v>
      </c>
      <c r="H114" s="17">
        <f t="shared" si="3"/>
        <v>1</v>
      </c>
    </row>
    <row r="115" spans="2:8" s="2" customFormat="1" ht="18.600000000000001" customHeight="1" x14ac:dyDescent="0.4">
      <c r="B115" s="10">
        <v>1993</v>
      </c>
      <c r="C115" s="9" t="s">
        <v>17</v>
      </c>
      <c r="D115" s="15" t="s">
        <v>9</v>
      </c>
      <c r="E115" s="15" t="s">
        <v>9</v>
      </c>
      <c r="F115" s="15" t="s">
        <v>9</v>
      </c>
      <c r="G115" s="3" t="str">
        <f t="shared" si="2"/>
        <v>-</v>
      </c>
      <c r="H115" s="17" t="str">
        <f t="shared" si="3"/>
        <v>-</v>
      </c>
    </row>
    <row r="116" spans="2:8" s="2" customFormat="1" ht="18.600000000000001" customHeight="1" x14ac:dyDescent="0.4">
      <c r="B116" s="10">
        <v>1994</v>
      </c>
      <c r="C116" s="9" t="s">
        <v>10</v>
      </c>
      <c r="D116" s="15" t="s">
        <v>9</v>
      </c>
      <c r="E116" s="15" t="s">
        <v>9</v>
      </c>
      <c r="F116" s="15" t="s">
        <v>9</v>
      </c>
      <c r="G116" s="3" t="str">
        <f t="shared" si="2"/>
        <v>-</v>
      </c>
      <c r="H116" s="17" t="str">
        <f t="shared" si="3"/>
        <v>-</v>
      </c>
    </row>
    <row r="117" spans="2:8" s="2" customFormat="1" ht="18.600000000000001" customHeight="1" x14ac:dyDescent="0.4">
      <c r="B117" s="10">
        <v>1994</v>
      </c>
      <c r="C117" s="9" t="s">
        <v>11</v>
      </c>
      <c r="D117" s="15">
        <v>1</v>
      </c>
      <c r="E117" s="15" t="s">
        <v>9</v>
      </c>
      <c r="F117" s="15">
        <v>1</v>
      </c>
      <c r="G117" s="3" t="str">
        <f t="shared" si="2"/>
        <v>-</v>
      </c>
      <c r="H117" s="17">
        <f t="shared" si="3"/>
        <v>1</v>
      </c>
    </row>
    <row r="118" spans="2:8" s="2" customFormat="1" ht="18.600000000000001" customHeight="1" x14ac:dyDescent="0.4">
      <c r="B118" s="10">
        <v>1994</v>
      </c>
      <c r="C118" s="9" t="s">
        <v>12</v>
      </c>
      <c r="D118" s="15">
        <v>1.0714285714285714</v>
      </c>
      <c r="E118" s="15">
        <v>1</v>
      </c>
      <c r="F118" s="15">
        <v>1.1428571428571428</v>
      </c>
      <c r="G118" s="3">
        <f t="shared" si="2"/>
        <v>1.1428571428571428</v>
      </c>
      <c r="H118" s="17">
        <f t="shared" si="3"/>
        <v>1.0666666666666667</v>
      </c>
    </row>
    <row r="119" spans="2:8" s="2" customFormat="1" ht="18.600000000000001" customHeight="1" x14ac:dyDescent="0.4">
      <c r="B119" s="10">
        <v>1994</v>
      </c>
      <c r="C119" s="9" t="s">
        <v>13</v>
      </c>
      <c r="D119" s="15">
        <v>1</v>
      </c>
      <c r="E119" s="15">
        <v>1</v>
      </c>
      <c r="F119" s="15">
        <v>1</v>
      </c>
      <c r="G119" s="3">
        <f t="shared" si="2"/>
        <v>1</v>
      </c>
      <c r="H119" s="17">
        <f t="shared" si="3"/>
        <v>1</v>
      </c>
    </row>
    <row r="120" spans="2:8" s="2" customFormat="1" ht="18.600000000000001" customHeight="1" x14ac:dyDescent="0.4">
      <c r="B120" s="10">
        <v>1994</v>
      </c>
      <c r="C120" s="9" t="s">
        <v>14</v>
      </c>
      <c r="D120" s="15">
        <v>1</v>
      </c>
      <c r="E120" s="15">
        <v>1</v>
      </c>
      <c r="F120" s="15">
        <v>1</v>
      </c>
      <c r="G120" s="3">
        <f t="shared" si="2"/>
        <v>1</v>
      </c>
      <c r="H120" s="17">
        <f t="shared" si="3"/>
        <v>1</v>
      </c>
    </row>
    <row r="121" spans="2:8" s="2" customFormat="1" ht="18.600000000000001" customHeight="1" x14ac:dyDescent="0.4">
      <c r="B121" s="10">
        <v>1994</v>
      </c>
      <c r="C121" s="9" t="s">
        <v>15</v>
      </c>
      <c r="D121" s="15">
        <v>1</v>
      </c>
      <c r="E121" s="15">
        <v>1</v>
      </c>
      <c r="F121" s="15" t="s">
        <v>9</v>
      </c>
      <c r="G121" s="3" t="str">
        <f t="shared" si="2"/>
        <v>-</v>
      </c>
      <c r="H121" s="17" t="str">
        <f t="shared" si="3"/>
        <v>-</v>
      </c>
    </row>
    <row r="122" spans="2:8" s="2" customFormat="1" ht="18.600000000000001" customHeight="1" x14ac:dyDescent="0.4">
      <c r="B122" s="10">
        <v>1994</v>
      </c>
      <c r="C122" s="9" t="s">
        <v>16</v>
      </c>
      <c r="D122" s="15">
        <v>1</v>
      </c>
      <c r="E122" s="15">
        <v>1</v>
      </c>
      <c r="F122" s="15">
        <v>1</v>
      </c>
      <c r="G122" s="3">
        <f t="shared" si="2"/>
        <v>1</v>
      </c>
      <c r="H122" s="17">
        <f t="shared" si="3"/>
        <v>1</v>
      </c>
    </row>
    <row r="123" spans="2:8" s="2" customFormat="1" ht="18.600000000000001" customHeight="1" x14ac:dyDescent="0.4">
      <c r="B123" s="10">
        <v>1994</v>
      </c>
      <c r="C123" s="9" t="s">
        <v>17</v>
      </c>
      <c r="D123" s="15" t="s">
        <v>9</v>
      </c>
      <c r="E123" s="15" t="s">
        <v>9</v>
      </c>
      <c r="F123" s="15" t="s">
        <v>9</v>
      </c>
      <c r="G123" s="3" t="str">
        <f t="shared" si="2"/>
        <v>-</v>
      </c>
      <c r="H123" s="17" t="str">
        <f t="shared" si="3"/>
        <v>-</v>
      </c>
    </row>
    <row r="124" spans="2:8" s="2" customFormat="1" ht="18.600000000000001" customHeight="1" x14ac:dyDescent="0.4">
      <c r="B124" s="10">
        <v>1995</v>
      </c>
      <c r="C124" s="9" t="s">
        <v>10</v>
      </c>
      <c r="D124" s="15" t="s">
        <v>9</v>
      </c>
      <c r="E124" s="15" t="s">
        <v>9</v>
      </c>
      <c r="F124" s="15" t="s">
        <v>9</v>
      </c>
      <c r="G124" s="3" t="str">
        <f t="shared" si="2"/>
        <v>-</v>
      </c>
      <c r="H124" s="17" t="str">
        <f t="shared" si="3"/>
        <v>-</v>
      </c>
    </row>
    <row r="125" spans="2:8" s="2" customFormat="1" ht="18.600000000000001" customHeight="1" x14ac:dyDescent="0.4">
      <c r="B125" s="10">
        <v>1995</v>
      </c>
      <c r="C125" s="9" t="s">
        <v>11</v>
      </c>
      <c r="D125" s="15">
        <v>1</v>
      </c>
      <c r="E125" s="15">
        <v>1</v>
      </c>
      <c r="F125" s="15">
        <v>1</v>
      </c>
      <c r="G125" s="3">
        <f t="shared" si="2"/>
        <v>1</v>
      </c>
      <c r="H125" s="17">
        <f t="shared" si="3"/>
        <v>1</v>
      </c>
    </row>
    <row r="126" spans="2:8" s="2" customFormat="1" ht="18.600000000000001" customHeight="1" x14ac:dyDescent="0.4">
      <c r="B126" s="10">
        <v>1995</v>
      </c>
      <c r="C126" s="9" t="s">
        <v>12</v>
      </c>
      <c r="D126" s="15">
        <v>1</v>
      </c>
      <c r="E126" s="15">
        <v>1</v>
      </c>
      <c r="F126" s="15">
        <v>1</v>
      </c>
      <c r="G126" s="3">
        <f t="shared" si="2"/>
        <v>1</v>
      </c>
      <c r="H126" s="17">
        <f t="shared" si="3"/>
        <v>1</v>
      </c>
    </row>
    <row r="127" spans="2:8" s="2" customFormat="1" ht="18.600000000000001" customHeight="1" x14ac:dyDescent="0.4">
      <c r="B127" s="10">
        <v>1995</v>
      </c>
      <c r="C127" s="9" t="s">
        <v>13</v>
      </c>
      <c r="D127" s="15">
        <v>1</v>
      </c>
      <c r="E127" s="15">
        <v>1</v>
      </c>
      <c r="F127" s="15">
        <v>1</v>
      </c>
      <c r="G127" s="3">
        <f t="shared" si="2"/>
        <v>1</v>
      </c>
      <c r="H127" s="17">
        <f t="shared" si="3"/>
        <v>1</v>
      </c>
    </row>
    <row r="128" spans="2:8" s="2" customFormat="1" ht="18.600000000000001" customHeight="1" x14ac:dyDescent="0.4">
      <c r="B128" s="10">
        <v>1995</v>
      </c>
      <c r="C128" s="9" t="s">
        <v>14</v>
      </c>
      <c r="D128" s="15">
        <v>1</v>
      </c>
      <c r="E128" s="15">
        <v>1</v>
      </c>
      <c r="F128" s="15">
        <v>1</v>
      </c>
      <c r="G128" s="3">
        <f t="shared" si="2"/>
        <v>1</v>
      </c>
      <c r="H128" s="17">
        <f t="shared" si="3"/>
        <v>1</v>
      </c>
    </row>
    <row r="129" spans="2:8" s="2" customFormat="1" ht="18.600000000000001" customHeight="1" x14ac:dyDescent="0.4">
      <c r="B129" s="10">
        <v>1995</v>
      </c>
      <c r="C129" s="9" t="s">
        <v>15</v>
      </c>
      <c r="D129" s="15">
        <v>1</v>
      </c>
      <c r="E129" s="15">
        <v>1</v>
      </c>
      <c r="F129" s="15" t="s">
        <v>9</v>
      </c>
      <c r="G129" s="3" t="str">
        <f t="shared" si="2"/>
        <v>-</v>
      </c>
      <c r="H129" s="17" t="str">
        <f t="shared" si="3"/>
        <v>-</v>
      </c>
    </row>
    <row r="130" spans="2:8" s="2" customFormat="1" ht="18.600000000000001" customHeight="1" x14ac:dyDescent="0.4">
      <c r="B130" s="10">
        <v>1995</v>
      </c>
      <c r="C130" s="9" t="s">
        <v>16</v>
      </c>
      <c r="D130" s="15">
        <v>1.3333333333333333</v>
      </c>
      <c r="E130" s="15">
        <v>2</v>
      </c>
      <c r="F130" s="15">
        <v>1</v>
      </c>
      <c r="G130" s="3">
        <f t="shared" si="2"/>
        <v>0.5</v>
      </c>
      <c r="H130" s="17">
        <f t="shared" si="3"/>
        <v>0.75</v>
      </c>
    </row>
    <row r="131" spans="2:8" s="2" customFormat="1" ht="18.600000000000001" customHeight="1" x14ac:dyDescent="0.4">
      <c r="B131" s="10">
        <v>1995</v>
      </c>
      <c r="C131" s="9" t="s">
        <v>17</v>
      </c>
      <c r="D131" s="15">
        <v>1</v>
      </c>
      <c r="E131" s="15" t="s">
        <v>9</v>
      </c>
      <c r="F131" s="15">
        <v>1</v>
      </c>
      <c r="G131" s="3" t="str">
        <f t="shared" si="2"/>
        <v>-</v>
      </c>
      <c r="H131" s="17">
        <f t="shared" si="3"/>
        <v>1</v>
      </c>
    </row>
    <row r="132" spans="2:8" s="2" customFormat="1" ht="18.600000000000001" customHeight="1" x14ac:dyDescent="0.4">
      <c r="B132" s="10">
        <v>1996</v>
      </c>
      <c r="C132" s="9" t="s">
        <v>10</v>
      </c>
      <c r="D132" s="15" t="s">
        <v>9</v>
      </c>
      <c r="E132" s="15" t="s">
        <v>9</v>
      </c>
      <c r="F132" s="15" t="s">
        <v>9</v>
      </c>
      <c r="G132" s="3" t="str">
        <f t="shared" si="2"/>
        <v>-</v>
      </c>
      <c r="H132" s="17" t="str">
        <f t="shared" si="3"/>
        <v>-</v>
      </c>
    </row>
    <row r="133" spans="2:8" s="2" customFormat="1" ht="18.600000000000001" customHeight="1" x14ac:dyDescent="0.4">
      <c r="B133" s="10">
        <v>1996</v>
      </c>
      <c r="C133" s="9" t="s">
        <v>11</v>
      </c>
      <c r="D133" s="15">
        <v>1</v>
      </c>
      <c r="E133" s="15">
        <v>1</v>
      </c>
      <c r="F133" s="15" t="s">
        <v>9</v>
      </c>
      <c r="G133" s="3" t="str">
        <f t="shared" ref="G133:G196" si="4">IFERROR(F133/E133,"-")</f>
        <v>-</v>
      </c>
      <c r="H133" s="17" t="str">
        <f t="shared" ref="H133:H196" si="5">IFERROR(F133/D133,"-")</f>
        <v>-</v>
      </c>
    </row>
    <row r="134" spans="2:8" s="2" customFormat="1" ht="18.600000000000001" customHeight="1" x14ac:dyDescent="0.4">
      <c r="B134" s="10">
        <v>1996</v>
      </c>
      <c r="C134" s="9" t="s">
        <v>12</v>
      </c>
      <c r="D134" s="15">
        <v>1</v>
      </c>
      <c r="E134" s="15">
        <v>1</v>
      </c>
      <c r="F134" s="15">
        <v>1</v>
      </c>
      <c r="G134" s="3">
        <f t="shared" si="4"/>
        <v>1</v>
      </c>
      <c r="H134" s="17">
        <f t="shared" si="5"/>
        <v>1</v>
      </c>
    </row>
    <row r="135" spans="2:8" s="2" customFormat="1" ht="18.600000000000001" customHeight="1" x14ac:dyDescent="0.4">
      <c r="B135" s="10">
        <v>1996</v>
      </c>
      <c r="C135" s="9" t="s">
        <v>13</v>
      </c>
      <c r="D135" s="15">
        <v>1.1875</v>
      </c>
      <c r="E135" s="15">
        <v>1.3</v>
      </c>
      <c r="F135" s="15">
        <v>1</v>
      </c>
      <c r="G135" s="3">
        <f t="shared" si="4"/>
        <v>0.76923076923076916</v>
      </c>
      <c r="H135" s="17">
        <f t="shared" si="5"/>
        <v>0.84210526315789469</v>
      </c>
    </row>
    <row r="136" spans="2:8" s="2" customFormat="1" ht="18.600000000000001" customHeight="1" x14ac:dyDescent="0.4">
      <c r="B136" s="10">
        <v>1996</v>
      </c>
      <c r="C136" s="9" t="s">
        <v>14</v>
      </c>
      <c r="D136" s="15">
        <v>1.1111111111111112</v>
      </c>
      <c r="E136" s="15">
        <v>1</v>
      </c>
      <c r="F136" s="15">
        <v>2</v>
      </c>
      <c r="G136" s="3">
        <f t="shared" si="4"/>
        <v>2</v>
      </c>
      <c r="H136" s="17">
        <f t="shared" si="5"/>
        <v>1.7999999999999998</v>
      </c>
    </row>
    <row r="137" spans="2:8" s="2" customFormat="1" ht="18.600000000000001" customHeight="1" x14ac:dyDescent="0.4">
      <c r="B137" s="10">
        <v>1996</v>
      </c>
      <c r="C137" s="9" t="s">
        <v>15</v>
      </c>
      <c r="D137" s="15">
        <v>1.25</v>
      </c>
      <c r="E137" s="15">
        <v>1.3333333333333333</v>
      </c>
      <c r="F137" s="15">
        <v>1</v>
      </c>
      <c r="G137" s="3">
        <f t="shared" si="4"/>
        <v>0.75</v>
      </c>
      <c r="H137" s="17">
        <f t="shared" si="5"/>
        <v>0.8</v>
      </c>
    </row>
    <row r="138" spans="2:8" s="2" customFormat="1" ht="18.600000000000001" customHeight="1" x14ac:dyDescent="0.4">
      <c r="B138" s="10">
        <v>1996</v>
      </c>
      <c r="C138" s="9" t="s">
        <v>16</v>
      </c>
      <c r="D138" s="15">
        <v>1.2</v>
      </c>
      <c r="E138" s="15">
        <v>1.5</v>
      </c>
      <c r="F138" s="15">
        <v>1</v>
      </c>
      <c r="G138" s="3">
        <f t="shared" si="4"/>
        <v>0.66666666666666663</v>
      </c>
      <c r="H138" s="17">
        <f t="shared" si="5"/>
        <v>0.83333333333333337</v>
      </c>
    </row>
    <row r="139" spans="2:8" s="2" customFormat="1" ht="18.600000000000001" customHeight="1" x14ac:dyDescent="0.4">
      <c r="B139" s="10">
        <v>1996</v>
      </c>
      <c r="C139" s="9" t="s">
        <v>17</v>
      </c>
      <c r="D139" s="15">
        <v>1</v>
      </c>
      <c r="E139" s="15">
        <v>1</v>
      </c>
      <c r="F139" s="15">
        <v>1</v>
      </c>
      <c r="G139" s="3">
        <f t="shared" si="4"/>
        <v>1</v>
      </c>
      <c r="H139" s="17">
        <f t="shared" si="5"/>
        <v>1</v>
      </c>
    </row>
    <row r="140" spans="2:8" s="2" customFormat="1" ht="18.600000000000001" customHeight="1" x14ac:dyDescent="0.4">
      <c r="B140" s="10">
        <v>1997</v>
      </c>
      <c r="C140" s="9" t="s">
        <v>10</v>
      </c>
      <c r="D140" s="15">
        <v>1</v>
      </c>
      <c r="E140" s="15" t="s">
        <v>9</v>
      </c>
      <c r="F140" s="15">
        <v>1</v>
      </c>
      <c r="G140" s="3" t="str">
        <f t="shared" si="4"/>
        <v>-</v>
      </c>
      <c r="H140" s="17">
        <f t="shared" si="5"/>
        <v>1</v>
      </c>
    </row>
    <row r="141" spans="2:8" s="2" customFormat="1" ht="18.600000000000001" customHeight="1" x14ac:dyDescent="0.4">
      <c r="B141" s="10">
        <v>1997</v>
      </c>
      <c r="C141" s="9" t="s">
        <v>11</v>
      </c>
      <c r="D141" s="15">
        <v>1.2222222222222223</v>
      </c>
      <c r="E141" s="15">
        <v>1</v>
      </c>
      <c r="F141" s="15">
        <v>1.3333333333333333</v>
      </c>
      <c r="G141" s="3">
        <f t="shared" si="4"/>
        <v>1.3333333333333333</v>
      </c>
      <c r="H141" s="17">
        <f t="shared" si="5"/>
        <v>1.0909090909090908</v>
      </c>
    </row>
    <row r="142" spans="2:8" s="2" customFormat="1" ht="18.600000000000001" customHeight="1" x14ac:dyDescent="0.4">
      <c r="B142" s="10">
        <v>1997</v>
      </c>
      <c r="C142" s="9" t="s">
        <v>12</v>
      </c>
      <c r="D142" s="15">
        <v>1.2857142857142858</v>
      </c>
      <c r="E142" s="15">
        <v>1.5</v>
      </c>
      <c r="F142" s="15">
        <v>1</v>
      </c>
      <c r="G142" s="3">
        <f t="shared" si="4"/>
        <v>0.66666666666666663</v>
      </c>
      <c r="H142" s="17">
        <f t="shared" si="5"/>
        <v>0.77777777777777768</v>
      </c>
    </row>
    <row r="143" spans="2:8" s="2" customFormat="1" ht="18.600000000000001" customHeight="1" x14ac:dyDescent="0.4">
      <c r="B143" s="10">
        <v>1997</v>
      </c>
      <c r="C143" s="9" t="s">
        <v>13</v>
      </c>
      <c r="D143" s="15">
        <v>1.2258064516129032</v>
      </c>
      <c r="E143" s="15">
        <v>1.2692307692307692</v>
      </c>
      <c r="F143" s="15">
        <v>1</v>
      </c>
      <c r="G143" s="3">
        <f t="shared" si="4"/>
        <v>0.78787878787878796</v>
      </c>
      <c r="H143" s="17">
        <f t="shared" si="5"/>
        <v>0.81578947368421051</v>
      </c>
    </row>
    <row r="144" spans="2:8" s="2" customFormat="1" ht="18.600000000000001" customHeight="1" x14ac:dyDescent="0.4">
      <c r="B144" s="10">
        <v>1997</v>
      </c>
      <c r="C144" s="9" t="s">
        <v>14</v>
      </c>
      <c r="D144" s="15">
        <v>1.2272727272727273</v>
      </c>
      <c r="E144" s="15">
        <v>1.263157894736842</v>
      </c>
      <c r="F144" s="15">
        <v>1</v>
      </c>
      <c r="G144" s="3">
        <f t="shared" si="4"/>
        <v>0.79166666666666674</v>
      </c>
      <c r="H144" s="17">
        <f t="shared" si="5"/>
        <v>0.81481481481481477</v>
      </c>
    </row>
    <row r="145" spans="2:8" s="2" customFormat="1" ht="18.600000000000001" customHeight="1" x14ac:dyDescent="0.4">
      <c r="B145" s="10">
        <v>1997</v>
      </c>
      <c r="C145" s="9" t="s">
        <v>15</v>
      </c>
      <c r="D145" s="15">
        <v>1</v>
      </c>
      <c r="E145" s="15">
        <v>1</v>
      </c>
      <c r="F145" s="15" t="s">
        <v>9</v>
      </c>
      <c r="G145" s="3" t="str">
        <f t="shared" si="4"/>
        <v>-</v>
      </c>
      <c r="H145" s="17" t="str">
        <f t="shared" si="5"/>
        <v>-</v>
      </c>
    </row>
    <row r="146" spans="2:8" s="2" customFormat="1" ht="18.600000000000001" customHeight="1" x14ac:dyDescent="0.4">
      <c r="B146" s="10">
        <v>1997</v>
      </c>
      <c r="C146" s="9" t="s">
        <v>16</v>
      </c>
      <c r="D146" s="15">
        <v>1</v>
      </c>
      <c r="E146" s="15">
        <v>1</v>
      </c>
      <c r="F146" s="15">
        <v>1</v>
      </c>
      <c r="G146" s="3">
        <f t="shared" si="4"/>
        <v>1</v>
      </c>
      <c r="H146" s="17">
        <f t="shared" si="5"/>
        <v>1</v>
      </c>
    </row>
    <row r="147" spans="2:8" s="2" customFormat="1" ht="18.600000000000001" customHeight="1" x14ac:dyDescent="0.4">
      <c r="B147" s="10">
        <v>1997</v>
      </c>
      <c r="C147" s="9" t="s">
        <v>17</v>
      </c>
      <c r="D147" s="15">
        <v>1.2</v>
      </c>
      <c r="E147" s="15">
        <v>1.3333333333333333</v>
      </c>
      <c r="F147" s="15">
        <v>1</v>
      </c>
      <c r="G147" s="3">
        <f t="shared" si="4"/>
        <v>0.75</v>
      </c>
      <c r="H147" s="17">
        <f t="shared" si="5"/>
        <v>0.83333333333333337</v>
      </c>
    </row>
    <row r="148" spans="2:8" s="2" customFormat="1" ht="18.600000000000001" customHeight="1" x14ac:dyDescent="0.4">
      <c r="B148" s="10">
        <v>1998</v>
      </c>
      <c r="C148" s="9" t="s">
        <v>10</v>
      </c>
      <c r="D148" s="15">
        <v>1</v>
      </c>
      <c r="E148" s="15">
        <v>1</v>
      </c>
      <c r="F148" s="15">
        <v>1</v>
      </c>
      <c r="G148" s="3">
        <f t="shared" si="4"/>
        <v>1</v>
      </c>
      <c r="H148" s="17">
        <f t="shared" si="5"/>
        <v>1</v>
      </c>
    </row>
    <row r="149" spans="2:8" s="2" customFormat="1" ht="18.600000000000001" customHeight="1" x14ac:dyDescent="0.4">
      <c r="B149" s="10">
        <v>1998</v>
      </c>
      <c r="C149" s="9" t="s">
        <v>11</v>
      </c>
      <c r="D149" s="15">
        <v>1</v>
      </c>
      <c r="E149" s="15">
        <v>1</v>
      </c>
      <c r="F149" s="15">
        <v>1</v>
      </c>
      <c r="G149" s="3">
        <f t="shared" si="4"/>
        <v>1</v>
      </c>
      <c r="H149" s="17">
        <f t="shared" si="5"/>
        <v>1</v>
      </c>
    </row>
    <row r="150" spans="2:8" s="2" customFormat="1" ht="18.600000000000001" customHeight="1" x14ac:dyDescent="0.4">
      <c r="B150" s="10">
        <v>1998</v>
      </c>
      <c r="C150" s="9" t="s">
        <v>12</v>
      </c>
      <c r="D150" s="15">
        <v>1.173913043478261</v>
      </c>
      <c r="E150" s="15">
        <v>1.0909090909090908</v>
      </c>
      <c r="F150" s="15">
        <v>1.25</v>
      </c>
      <c r="G150" s="3">
        <f t="shared" si="4"/>
        <v>1.1458333333333335</v>
      </c>
      <c r="H150" s="17">
        <f t="shared" si="5"/>
        <v>1.0648148148148147</v>
      </c>
    </row>
    <row r="151" spans="2:8" s="2" customFormat="1" ht="18.600000000000001" customHeight="1" x14ac:dyDescent="0.4">
      <c r="B151" s="10">
        <v>1998</v>
      </c>
      <c r="C151" s="9" t="s">
        <v>13</v>
      </c>
      <c r="D151" s="15">
        <v>1.1764705882352942</v>
      </c>
      <c r="E151" s="15">
        <v>1.2307692307692308</v>
      </c>
      <c r="F151" s="15">
        <v>1</v>
      </c>
      <c r="G151" s="3">
        <f t="shared" si="4"/>
        <v>0.8125</v>
      </c>
      <c r="H151" s="17">
        <f t="shared" si="5"/>
        <v>0.85</v>
      </c>
    </row>
    <row r="152" spans="2:8" s="2" customFormat="1" ht="18.600000000000001" customHeight="1" x14ac:dyDescent="0.4">
      <c r="B152" s="10">
        <v>1998</v>
      </c>
      <c r="C152" s="9" t="s">
        <v>14</v>
      </c>
      <c r="D152" s="15">
        <v>1</v>
      </c>
      <c r="E152" s="15">
        <v>1</v>
      </c>
      <c r="F152" s="15">
        <v>1</v>
      </c>
      <c r="G152" s="3">
        <f t="shared" si="4"/>
        <v>1</v>
      </c>
      <c r="H152" s="17">
        <f t="shared" si="5"/>
        <v>1</v>
      </c>
    </row>
    <row r="153" spans="2:8" s="2" customFormat="1" ht="18.600000000000001" customHeight="1" x14ac:dyDescent="0.4">
      <c r="B153" s="10">
        <v>1998</v>
      </c>
      <c r="C153" s="9" t="s">
        <v>15</v>
      </c>
      <c r="D153" s="15">
        <v>1</v>
      </c>
      <c r="E153" s="15">
        <v>1</v>
      </c>
      <c r="F153" s="15" t="s">
        <v>9</v>
      </c>
      <c r="G153" s="3" t="str">
        <f t="shared" si="4"/>
        <v>-</v>
      </c>
      <c r="H153" s="17" t="str">
        <f t="shared" si="5"/>
        <v>-</v>
      </c>
    </row>
    <row r="154" spans="2:8" s="2" customFormat="1" ht="18.600000000000001" customHeight="1" x14ac:dyDescent="0.4">
      <c r="B154" s="10">
        <v>1998</v>
      </c>
      <c r="C154" s="9" t="s">
        <v>16</v>
      </c>
      <c r="D154" s="15">
        <v>1</v>
      </c>
      <c r="E154" s="15">
        <v>1</v>
      </c>
      <c r="F154" s="15" t="s">
        <v>9</v>
      </c>
      <c r="G154" s="3" t="str">
        <f t="shared" si="4"/>
        <v>-</v>
      </c>
      <c r="H154" s="17" t="str">
        <f t="shared" si="5"/>
        <v>-</v>
      </c>
    </row>
    <row r="155" spans="2:8" s="2" customFormat="1" ht="18.600000000000001" customHeight="1" x14ac:dyDescent="0.4">
      <c r="B155" s="10">
        <v>1998</v>
      </c>
      <c r="C155" s="9" t="s">
        <v>17</v>
      </c>
      <c r="D155" s="15" t="s">
        <v>9</v>
      </c>
      <c r="E155" s="15" t="s">
        <v>9</v>
      </c>
      <c r="F155" s="15" t="s">
        <v>9</v>
      </c>
      <c r="G155" s="3" t="str">
        <f t="shared" si="4"/>
        <v>-</v>
      </c>
      <c r="H155" s="17" t="str">
        <f t="shared" si="5"/>
        <v>-</v>
      </c>
    </row>
    <row r="156" spans="2:8" s="2" customFormat="1" ht="18.600000000000001" customHeight="1" x14ac:dyDescent="0.4">
      <c r="B156" s="10">
        <v>1999</v>
      </c>
      <c r="C156" s="9" t="s">
        <v>10</v>
      </c>
      <c r="D156" s="15" t="s">
        <v>9</v>
      </c>
      <c r="E156" s="15" t="s">
        <v>9</v>
      </c>
      <c r="F156" s="15" t="s">
        <v>9</v>
      </c>
      <c r="G156" s="3" t="str">
        <f t="shared" si="4"/>
        <v>-</v>
      </c>
      <c r="H156" s="17" t="str">
        <f t="shared" si="5"/>
        <v>-</v>
      </c>
    </row>
    <row r="157" spans="2:8" s="2" customFormat="1" ht="18.600000000000001" customHeight="1" x14ac:dyDescent="0.4">
      <c r="B157" s="10">
        <v>1999</v>
      </c>
      <c r="C157" s="9" t="s">
        <v>11</v>
      </c>
      <c r="D157" s="15">
        <v>1</v>
      </c>
      <c r="E157" s="15">
        <v>1</v>
      </c>
      <c r="F157" s="15">
        <v>1</v>
      </c>
      <c r="G157" s="3">
        <f t="shared" si="4"/>
        <v>1</v>
      </c>
      <c r="H157" s="17">
        <f t="shared" si="5"/>
        <v>1</v>
      </c>
    </row>
    <row r="158" spans="2:8" s="2" customFormat="1" ht="18.600000000000001" customHeight="1" x14ac:dyDescent="0.4">
      <c r="B158" s="10">
        <v>1999</v>
      </c>
      <c r="C158" s="9" t="s">
        <v>12</v>
      </c>
      <c r="D158" s="15">
        <v>1.0526315789473684</v>
      </c>
      <c r="E158" s="15">
        <v>1</v>
      </c>
      <c r="F158" s="15">
        <v>1.1111111111111112</v>
      </c>
      <c r="G158" s="3">
        <f t="shared" si="4"/>
        <v>1.1111111111111112</v>
      </c>
      <c r="H158" s="17">
        <f t="shared" si="5"/>
        <v>1.0555555555555556</v>
      </c>
    </row>
    <row r="159" spans="2:8" s="2" customFormat="1" ht="18.600000000000001" customHeight="1" x14ac:dyDescent="0.4">
      <c r="B159" s="10">
        <v>1999</v>
      </c>
      <c r="C159" s="9" t="s">
        <v>13</v>
      </c>
      <c r="D159" s="15">
        <v>1.08</v>
      </c>
      <c r="E159" s="15">
        <v>1.0555555555555556</v>
      </c>
      <c r="F159" s="15">
        <v>1.1428571428571428</v>
      </c>
      <c r="G159" s="3">
        <f t="shared" si="4"/>
        <v>1.0827067669172932</v>
      </c>
      <c r="H159" s="17">
        <f t="shared" si="5"/>
        <v>1.0582010582010581</v>
      </c>
    </row>
    <row r="160" spans="2:8" s="2" customFormat="1" ht="18.600000000000001" customHeight="1" x14ac:dyDescent="0.4">
      <c r="B160" s="10">
        <v>1999</v>
      </c>
      <c r="C160" s="9" t="s">
        <v>14</v>
      </c>
      <c r="D160" s="15">
        <v>1</v>
      </c>
      <c r="E160" s="15">
        <v>1</v>
      </c>
      <c r="F160" s="15">
        <v>1</v>
      </c>
      <c r="G160" s="3">
        <f t="shared" si="4"/>
        <v>1</v>
      </c>
      <c r="H160" s="17">
        <f t="shared" si="5"/>
        <v>1</v>
      </c>
    </row>
    <row r="161" spans="2:8" s="2" customFormat="1" ht="18.600000000000001" customHeight="1" x14ac:dyDescent="0.4">
      <c r="B161" s="10">
        <v>1999</v>
      </c>
      <c r="C161" s="9" t="s">
        <v>15</v>
      </c>
      <c r="D161" s="15">
        <v>1</v>
      </c>
      <c r="E161" s="15">
        <v>1</v>
      </c>
      <c r="F161" s="15">
        <v>1</v>
      </c>
      <c r="G161" s="3">
        <f t="shared" si="4"/>
        <v>1</v>
      </c>
      <c r="H161" s="17">
        <f t="shared" si="5"/>
        <v>1</v>
      </c>
    </row>
    <row r="162" spans="2:8" s="2" customFormat="1" ht="18.600000000000001" customHeight="1" x14ac:dyDescent="0.4">
      <c r="B162" s="10">
        <v>1999</v>
      </c>
      <c r="C162" s="9" t="s">
        <v>16</v>
      </c>
      <c r="D162" s="15">
        <v>1</v>
      </c>
      <c r="E162" s="15">
        <v>1</v>
      </c>
      <c r="F162" s="15">
        <v>1</v>
      </c>
      <c r="G162" s="3">
        <f t="shared" si="4"/>
        <v>1</v>
      </c>
      <c r="H162" s="17">
        <f t="shared" si="5"/>
        <v>1</v>
      </c>
    </row>
    <row r="163" spans="2:8" s="2" customFormat="1" ht="18.600000000000001" customHeight="1" x14ac:dyDescent="0.4">
      <c r="B163" s="10">
        <v>1999</v>
      </c>
      <c r="C163" s="9" t="s">
        <v>17</v>
      </c>
      <c r="D163" s="15" t="s">
        <v>9</v>
      </c>
      <c r="E163" s="15" t="s">
        <v>9</v>
      </c>
      <c r="F163" s="15" t="s">
        <v>9</v>
      </c>
      <c r="G163" s="3" t="str">
        <f t="shared" si="4"/>
        <v>-</v>
      </c>
      <c r="H163" s="17" t="str">
        <f t="shared" si="5"/>
        <v>-</v>
      </c>
    </row>
    <row r="164" spans="2:8" s="2" customFormat="1" ht="18.600000000000001" customHeight="1" x14ac:dyDescent="0.4">
      <c r="B164" s="10">
        <v>2000</v>
      </c>
      <c r="C164" s="9" t="s">
        <v>10</v>
      </c>
      <c r="D164" s="15">
        <v>1</v>
      </c>
      <c r="E164" s="15">
        <v>1</v>
      </c>
      <c r="F164" s="15">
        <v>1</v>
      </c>
      <c r="G164" s="3">
        <f t="shared" si="4"/>
        <v>1</v>
      </c>
      <c r="H164" s="17">
        <f t="shared" si="5"/>
        <v>1</v>
      </c>
    </row>
    <row r="165" spans="2:8" s="2" customFormat="1" ht="18.600000000000001" customHeight="1" x14ac:dyDescent="0.4">
      <c r="B165" s="10">
        <v>2000</v>
      </c>
      <c r="C165" s="9" t="s">
        <v>11</v>
      </c>
      <c r="D165" s="15">
        <v>1</v>
      </c>
      <c r="E165" s="15">
        <v>1</v>
      </c>
      <c r="F165" s="15">
        <v>1</v>
      </c>
      <c r="G165" s="3">
        <f t="shared" si="4"/>
        <v>1</v>
      </c>
      <c r="H165" s="17">
        <f t="shared" si="5"/>
        <v>1</v>
      </c>
    </row>
    <row r="166" spans="2:8" s="2" customFormat="1" ht="18.600000000000001" customHeight="1" x14ac:dyDescent="0.4">
      <c r="B166" s="10">
        <v>2000</v>
      </c>
      <c r="C166" s="9" t="s">
        <v>12</v>
      </c>
      <c r="D166" s="15">
        <v>1.0740740740740742</v>
      </c>
      <c r="E166" s="15">
        <v>1.0588235294117647</v>
      </c>
      <c r="F166" s="15">
        <v>1.0810810810810811</v>
      </c>
      <c r="G166" s="3">
        <f t="shared" si="4"/>
        <v>1.0210210210210211</v>
      </c>
      <c r="H166" s="17">
        <f t="shared" si="5"/>
        <v>1.0065237651444547</v>
      </c>
    </row>
    <row r="167" spans="2:8" s="2" customFormat="1" ht="18.600000000000001" customHeight="1" x14ac:dyDescent="0.4">
      <c r="B167" s="10">
        <v>2000</v>
      </c>
      <c r="C167" s="9" t="s">
        <v>13</v>
      </c>
      <c r="D167" s="15">
        <v>1.0357142857142858</v>
      </c>
      <c r="E167" s="15">
        <v>1.0555555555555556</v>
      </c>
      <c r="F167" s="15">
        <v>1</v>
      </c>
      <c r="G167" s="3">
        <f t="shared" si="4"/>
        <v>0.94736842105263153</v>
      </c>
      <c r="H167" s="17">
        <f t="shared" si="5"/>
        <v>0.96551724137931028</v>
      </c>
    </row>
    <row r="168" spans="2:8" s="2" customFormat="1" ht="18.600000000000001" customHeight="1" x14ac:dyDescent="0.4">
      <c r="B168" s="10">
        <v>2000</v>
      </c>
      <c r="C168" s="9" t="s">
        <v>14</v>
      </c>
      <c r="D168" s="15">
        <v>1</v>
      </c>
      <c r="E168" s="15">
        <v>1</v>
      </c>
      <c r="F168" s="15">
        <v>1</v>
      </c>
      <c r="G168" s="3">
        <f t="shared" si="4"/>
        <v>1</v>
      </c>
      <c r="H168" s="17">
        <f t="shared" si="5"/>
        <v>1</v>
      </c>
    </row>
    <row r="169" spans="2:8" s="2" customFormat="1" ht="18.600000000000001" customHeight="1" x14ac:dyDescent="0.4">
      <c r="B169" s="10">
        <v>2000</v>
      </c>
      <c r="C169" s="9" t="s">
        <v>15</v>
      </c>
      <c r="D169" s="15">
        <v>1</v>
      </c>
      <c r="E169" s="15">
        <v>1</v>
      </c>
      <c r="F169" s="15">
        <v>1</v>
      </c>
      <c r="G169" s="3">
        <f t="shared" si="4"/>
        <v>1</v>
      </c>
      <c r="H169" s="17">
        <f t="shared" si="5"/>
        <v>1</v>
      </c>
    </row>
    <row r="170" spans="2:8" s="2" customFormat="1" ht="18.600000000000001" customHeight="1" x14ac:dyDescent="0.4">
      <c r="B170" s="10">
        <v>2000</v>
      </c>
      <c r="C170" s="9" t="s">
        <v>16</v>
      </c>
      <c r="D170" s="15">
        <v>1</v>
      </c>
      <c r="E170" s="15">
        <v>1</v>
      </c>
      <c r="F170" s="15">
        <v>1</v>
      </c>
      <c r="G170" s="3">
        <f t="shared" si="4"/>
        <v>1</v>
      </c>
      <c r="H170" s="17">
        <f t="shared" si="5"/>
        <v>1</v>
      </c>
    </row>
    <row r="171" spans="2:8" s="2" customFormat="1" ht="18.600000000000001" customHeight="1" x14ac:dyDescent="0.4">
      <c r="B171" s="10">
        <v>2000</v>
      </c>
      <c r="C171" s="9" t="s">
        <v>17</v>
      </c>
      <c r="D171" s="15">
        <v>1</v>
      </c>
      <c r="E171" s="15">
        <v>1</v>
      </c>
      <c r="F171" s="15" t="s">
        <v>9</v>
      </c>
      <c r="G171" s="3" t="str">
        <f t="shared" si="4"/>
        <v>-</v>
      </c>
      <c r="H171" s="17" t="str">
        <f t="shared" si="5"/>
        <v>-</v>
      </c>
    </row>
    <row r="172" spans="2:8" s="2" customFormat="1" ht="18.600000000000001" customHeight="1" x14ac:dyDescent="0.4">
      <c r="B172" s="10">
        <v>2001</v>
      </c>
      <c r="C172" s="9" t="s">
        <v>10</v>
      </c>
      <c r="D172" s="15">
        <v>1</v>
      </c>
      <c r="E172" s="15">
        <v>1</v>
      </c>
      <c r="F172" s="15">
        <v>1</v>
      </c>
      <c r="G172" s="3">
        <f t="shared" si="4"/>
        <v>1</v>
      </c>
      <c r="H172" s="17">
        <f t="shared" si="5"/>
        <v>1</v>
      </c>
    </row>
    <row r="173" spans="2:8" s="2" customFormat="1" ht="18.600000000000001" customHeight="1" x14ac:dyDescent="0.4">
      <c r="B173" s="10">
        <v>2001</v>
      </c>
      <c r="C173" s="9" t="s">
        <v>11</v>
      </c>
      <c r="D173" s="15">
        <v>1.0555555555555556</v>
      </c>
      <c r="E173" s="15">
        <v>1.1666666666666667</v>
      </c>
      <c r="F173" s="15">
        <v>1</v>
      </c>
      <c r="G173" s="3">
        <f t="shared" si="4"/>
        <v>0.8571428571428571</v>
      </c>
      <c r="H173" s="17">
        <f t="shared" si="5"/>
        <v>0.94736842105263153</v>
      </c>
    </row>
    <row r="174" spans="2:8" s="2" customFormat="1" ht="18.600000000000001" customHeight="1" x14ac:dyDescent="0.4">
      <c r="B174" s="10">
        <v>2001</v>
      </c>
      <c r="C174" s="9" t="s">
        <v>12</v>
      </c>
      <c r="D174" s="15">
        <v>1.044776119402985</v>
      </c>
      <c r="E174" s="15">
        <v>1.0294117647058822</v>
      </c>
      <c r="F174" s="15">
        <v>1.0606060606060606</v>
      </c>
      <c r="G174" s="3">
        <f t="shared" si="4"/>
        <v>1.0303030303030303</v>
      </c>
      <c r="H174" s="17">
        <f t="shared" si="5"/>
        <v>1.0151515151515151</v>
      </c>
    </row>
    <row r="175" spans="2:8" s="2" customFormat="1" ht="18.600000000000001" customHeight="1" x14ac:dyDescent="0.4">
      <c r="B175" s="10">
        <v>2001</v>
      </c>
      <c r="C175" s="9" t="s">
        <v>13</v>
      </c>
      <c r="D175" s="15">
        <v>1</v>
      </c>
      <c r="E175" s="15">
        <v>1</v>
      </c>
      <c r="F175" s="15">
        <v>1</v>
      </c>
      <c r="G175" s="3">
        <f t="shared" si="4"/>
        <v>1</v>
      </c>
      <c r="H175" s="17">
        <f t="shared" si="5"/>
        <v>1</v>
      </c>
    </row>
    <row r="176" spans="2:8" s="2" customFormat="1" ht="18.600000000000001" customHeight="1" x14ac:dyDescent="0.4">
      <c r="B176" s="10">
        <v>2001</v>
      </c>
      <c r="C176" s="9" t="s">
        <v>14</v>
      </c>
      <c r="D176" s="15">
        <v>1.3333333333333333</v>
      </c>
      <c r="E176" s="15">
        <v>1.3809523809523809</v>
      </c>
      <c r="F176" s="15">
        <v>1</v>
      </c>
      <c r="G176" s="3">
        <f t="shared" si="4"/>
        <v>0.72413793103448276</v>
      </c>
      <c r="H176" s="17">
        <f t="shared" si="5"/>
        <v>0.75</v>
      </c>
    </row>
    <row r="177" spans="2:8" s="2" customFormat="1" ht="18.600000000000001" customHeight="1" x14ac:dyDescent="0.4">
      <c r="B177" s="10">
        <v>2001</v>
      </c>
      <c r="C177" s="9" t="s">
        <v>15</v>
      </c>
      <c r="D177" s="15">
        <v>1.3636363636363635</v>
      </c>
      <c r="E177" s="15">
        <v>1.5</v>
      </c>
      <c r="F177" s="15">
        <v>1</v>
      </c>
      <c r="G177" s="3">
        <f t="shared" si="4"/>
        <v>0.66666666666666663</v>
      </c>
      <c r="H177" s="17">
        <f t="shared" si="5"/>
        <v>0.73333333333333339</v>
      </c>
    </row>
    <row r="178" spans="2:8" s="2" customFormat="1" ht="18.600000000000001" customHeight="1" x14ac:dyDescent="0.4">
      <c r="B178" s="10">
        <v>2001</v>
      </c>
      <c r="C178" s="9" t="s">
        <v>16</v>
      </c>
      <c r="D178" s="15">
        <v>1.5</v>
      </c>
      <c r="E178" s="15">
        <v>1.6666666666666667</v>
      </c>
      <c r="F178" s="15">
        <v>1</v>
      </c>
      <c r="G178" s="3">
        <f t="shared" si="4"/>
        <v>0.6</v>
      </c>
      <c r="H178" s="17">
        <f t="shared" si="5"/>
        <v>0.66666666666666663</v>
      </c>
    </row>
    <row r="179" spans="2:8" s="2" customFormat="1" ht="18.600000000000001" customHeight="1" x14ac:dyDescent="0.4">
      <c r="B179" s="10">
        <v>2001</v>
      </c>
      <c r="C179" s="9" t="s">
        <v>17</v>
      </c>
      <c r="D179" s="15">
        <v>1.5</v>
      </c>
      <c r="E179" s="15">
        <v>1.5</v>
      </c>
      <c r="F179" s="15" t="s">
        <v>9</v>
      </c>
      <c r="G179" s="3" t="str">
        <f t="shared" si="4"/>
        <v>-</v>
      </c>
      <c r="H179" s="17" t="str">
        <f t="shared" si="5"/>
        <v>-</v>
      </c>
    </row>
    <row r="180" spans="2:8" s="2" customFormat="1" ht="18.600000000000001" customHeight="1" x14ac:dyDescent="0.4">
      <c r="B180" s="10">
        <v>2002</v>
      </c>
      <c r="C180" s="9" t="s">
        <v>10</v>
      </c>
      <c r="D180" s="15">
        <v>1</v>
      </c>
      <c r="E180" s="15">
        <v>1</v>
      </c>
      <c r="F180" s="15" t="s">
        <v>9</v>
      </c>
      <c r="G180" s="3" t="str">
        <f t="shared" si="4"/>
        <v>-</v>
      </c>
      <c r="H180" s="17" t="str">
        <f t="shared" si="5"/>
        <v>-</v>
      </c>
    </row>
    <row r="181" spans="2:8" s="2" customFormat="1" ht="18.600000000000001" customHeight="1" x14ac:dyDescent="0.4">
      <c r="B181" s="10">
        <v>2002</v>
      </c>
      <c r="C181" s="9" t="s">
        <v>11</v>
      </c>
      <c r="D181" s="15">
        <v>1.1363636363636365</v>
      </c>
      <c r="E181" s="15">
        <v>1.25</v>
      </c>
      <c r="F181" s="15">
        <v>1.1111111111111112</v>
      </c>
      <c r="G181" s="3">
        <f t="shared" si="4"/>
        <v>0.88888888888888895</v>
      </c>
      <c r="H181" s="17">
        <f t="shared" si="5"/>
        <v>0.97777777777777775</v>
      </c>
    </row>
    <row r="182" spans="2:8" s="2" customFormat="1" ht="18.600000000000001" customHeight="1" x14ac:dyDescent="0.4">
      <c r="B182" s="10">
        <v>2002</v>
      </c>
      <c r="C182" s="9" t="s">
        <v>12</v>
      </c>
      <c r="D182" s="15">
        <v>1.0495049504950495</v>
      </c>
      <c r="E182" s="15">
        <v>1.1190476190476191</v>
      </c>
      <c r="F182" s="15">
        <v>1</v>
      </c>
      <c r="G182" s="3">
        <f t="shared" si="4"/>
        <v>0.8936170212765957</v>
      </c>
      <c r="H182" s="17">
        <f t="shared" si="5"/>
        <v>0.95283018867924529</v>
      </c>
    </row>
    <row r="183" spans="2:8" s="2" customFormat="1" ht="18.600000000000001" customHeight="1" x14ac:dyDescent="0.4">
      <c r="B183" s="10">
        <v>2002</v>
      </c>
      <c r="C183" s="9" t="s">
        <v>13</v>
      </c>
      <c r="D183" s="15">
        <v>1.1428571428571428</v>
      </c>
      <c r="E183" s="15">
        <v>1.2068965517241379</v>
      </c>
      <c r="F183" s="15">
        <v>1.0740740740740742</v>
      </c>
      <c r="G183" s="3">
        <f t="shared" si="4"/>
        <v>0.88994708994709004</v>
      </c>
      <c r="H183" s="17">
        <f t="shared" si="5"/>
        <v>0.93981481481481499</v>
      </c>
    </row>
    <row r="184" spans="2:8" s="2" customFormat="1" ht="18.600000000000001" customHeight="1" x14ac:dyDescent="0.4">
      <c r="B184" s="10">
        <v>2002</v>
      </c>
      <c r="C184" s="9" t="s">
        <v>14</v>
      </c>
      <c r="D184" s="15">
        <v>1.0512820512820513</v>
      </c>
      <c r="E184" s="15">
        <v>1.0740740740740742</v>
      </c>
      <c r="F184" s="15">
        <v>1</v>
      </c>
      <c r="G184" s="3">
        <f t="shared" si="4"/>
        <v>0.93103448275862055</v>
      </c>
      <c r="H184" s="17">
        <f t="shared" si="5"/>
        <v>0.95121951219512191</v>
      </c>
    </row>
    <row r="185" spans="2:8" s="2" customFormat="1" ht="18.600000000000001" customHeight="1" x14ac:dyDescent="0.4">
      <c r="B185" s="10">
        <v>2002</v>
      </c>
      <c r="C185" s="9" t="s">
        <v>15</v>
      </c>
      <c r="D185" s="15">
        <v>1.1666666666666667</v>
      </c>
      <c r="E185" s="15">
        <v>1</v>
      </c>
      <c r="F185" s="15">
        <v>1.5</v>
      </c>
      <c r="G185" s="3">
        <f t="shared" si="4"/>
        <v>1.5</v>
      </c>
      <c r="H185" s="17">
        <f t="shared" si="5"/>
        <v>1.2857142857142856</v>
      </c>
    </row>
    <row r="186" spans="2:8" s="2" customFormat="1" ht="18.600000000000001" customHeight="1" x14ac:dyDescent="0.4">
      <c r="B186" s="10">
        <v>2002</v>
      </c>
      <c r="C186" s="9" t="s">
        <v>16</v>
      </c>
      <c r="D186" s="15">
        <v>1</v>
      </c>
      <c r="E186" s="15">
        <v>1</v>
      </c>
      <c r="F186" s="15" t="s">
        <v>9</v>
      </c>
      <c r="G186" s="3" t="str">
        <f t="shared" si="4"/>
        <v>-</v>
      </c>
      <c r="H186" s="17" t="str">
        <f t="shared" si="5"/>
        <v>-</v>
      </c>
    </row>
    <row r="187" spans="2:8" s="2" customFormat="1" ht="18.600000000000001" customHeight="1" x14ac:dyDescent="0.4">
      <c r="B187" s="10">
        <v>2002</v>
      </c>
      <c r="C187" s="9" t="s">
        <v>17</v>
      </c>
      <c r="D187" s="15">
        <v>1</v>
      </c>
      <c r="E187" s="15">
        <v>1</v>
      </c>
      <c r="F187" s="15">
        <v>1</v>
      </c>
      <c r="G187" s="3">
        <f t="shared" si="4"/>
        <v>1</v>
      </c>
      <c r="H187" s="17">
        <f t="shared" si="5"/>
        <v>1</v>
      </c>
    </row>
    <row r="188" spans="2:8" s="2" customFormat="1" ht="18.600000000000001" customHeight="1" x14ac:dyDescent="0.4">
      <c r="B188" s="10">
        <v>2003</v>
      </c>
      <c r="C188" s="9" t="s">
        <v>10</v>
      </c>
      <c r="D188" s="15">
        <v>1</v>
      </c>
      <c r="E188" s="15">
        <v>1</v>
      </c>
      <c r="F188" s="15" t="s">
        <v>9</v>
      </c>
      <c r="G188" s="3" t="str">
        <f t="shared" si="4"/>
        <v>-</v>
      </c>
      <c r="H188" s="17" t="str">
        <f t="shared" si="5"/>
        <v>-</v>
      </c>
    </row>
    <row r="189" spans="2:8" s="2" customFormat="1" ht="18.600000000000001" customHeight="1" x14ac:dyDescent="0.4">
      <c r="B189" s="10">
        <v>2003</v>
      </c>
      <c r="C189" s="9" t="s">
        <v>11</v>
      </c>
      <c r="D189" s="15">
        <v>1.2666666666666666</v>
      </c>
      <c r="E189" s="15">
        <v>1.5</v>
      </c>
      <c r="F189" s="15">
        <v>1.1818181818181819</v>
      </c>
      <c r="G189" s="3">
        <f t="shared" si="4"/>
        <v>0.78787878787878796</v>
      </c>
      <c r="H189" s="17">
        <f t="shared" si="5"/>
        <v>0.93301435406698574</v>
      </c>
    </row>
    <row r="190" spans="2:8" s="2" customFormat="1" ht="18.600000000000001" customHeight="1" x14ac:dyDescent="0.4">
      <c r="B190" s="10">
        <v>2003</v>
      </c>
      <c r="C190" s="9" t="s">
        <v>12</v>
      </c>
      <c r="D190" s="15">
        <v>1.1869158878504673</v>
      </c>
      <c r="E190" s="15">
        <v>1.1627906976744187</v>
      </c>
      <c r="F190" s="15">
        <v>1.203125</v>
      </c>
      <c r="G190" s="3">
        <f t="shared" si="4"/>
        <v>1.0346875</v>
      </c>
      <c r="H190" s="17">
        <f t="shared" si="5"/>
        <v>1.0136564960629921</v>
      </c>
    </row>
    <row r="191" spans="2:8" s="2" customFormat="1" ht="18.600000000000001" customHeight="1" x14ac:dyDescent="0.4">
      <c r="B191" s="10">
        <v>2003</v>
      </c>
      <c r="C191" s="9" t="s">
        <v>13</v>
      </c>
      <c r="D191" s="15">
        <v>1.2602739726027397</v>
      </c>
      <c r="E191" s="15">
        <v>1.3265306122448979</v>
      </c>
      <c r="F191" s="15">
        <v>1.125</v>
      </c>
      <c r="G191" s="3">
        <f t="shared" si="4"/>
        <v>0.84807692307692317</v>
      </c>
      <c r="H191" s="17">
        <f t="shared" si="5"/>
        <v>0.89266304347826086</v>
      </c>
    </row>
    <row r="192" spans="2:8" s="2" customFormat="1" ht="18.600000000000001" customHeight="1" x14ac:dyDescent="0.4">
      <c r="B192" s="10">
        <v>2003</v>
      </c>
      <c r="C192" s="9" t="s">
        <v>14</v>
      </c>
      <c r="D192" s="15">
        <v>1.265625</v>
      </c>
      <c r="E192" s="15">
        <v>1.3061224489795917</v>
      </c>
      <c r="F192" s="15">
        <v>1.1333333333333333</v>
      </c>
      <c r="G192" s="3">
        <f t="shared" si="4"/>
        <v>0.86770833333333341</v>
      </c>
      <c r="H192" s="17">
        <f t="shared" si="5"/>
        <v>0.89547325102880659</v>
      </c>
    </row>
    <row r="193" spans="2:8" s="2" customFormat="1" ht="18.600000000000001" customHeight="1" x14ac:dyDescent="0.4">
      <c r="B193" s="10">
        <v>2003</v>
      </c>
      <c r="C193" s="9" t="s">
        <v>15</v>
      </c>
      <c r="D193" s="15">
        <v>1.1666666666666667</v>
      </c>
      <c r="E193" s="15">
        <v>1.125</v>
      </c>
      <c r="F193" s="15">
        <v>1.5</v>
      </c>
      <c r="G193" s="3">
        <f t="shared" si="4"/>
        <v>1.3333333333333333</v>
      </c>
      <c r="H193" s="17">
        <f t="shared" si="5"/>
        <v>1.2857142857142856</v>
      </c>
    </row>
    <row r="194" spans="2:8" s="2" customFormat="1" ht="18.600000000000001" customHeight="1" x14ac:dyDescent="0.4">
      <c r="B194" s="10">
        <v>2003</v>
      </c>
      <c r="C194" s="9" t="s">
        <v>16</v>
      </c>
      <c r="D194" s="15">
        <v>1.25</v>
      </c>
      <c r="E194" s="15">
        <v>1.3333333333333333</v>
      </c>
      <c r="F194" s="15">
        <v>1</v>
      </c>
      <c r="G194" s="3">
        <f t="shared" si="4"/>
        <v>0.75</v>
      </c>
      <c r="H194" s="17">
        <f t="shared" si="5"/>
        <v>0.8</v>
      </c>
    </row>
    <row r="195" spans="2:8" s="2" customFormat="1" ht="18.600000000000001" customHeight="1" x14ac:dyDescent="0.4">
      <c r="B195" s="10">
        <v>2003</v>
      </c>
      <c r="C195" s="9" t="s">
        <v>17</v>
      </c>
      <c r="D195" s="15">
        <v>1</v>
      </c>
      <c r="E195" s="15">
        <v>1</v>
      </c>
      <c r="F195" s="15">
        <v>1</v>
      </c>
      <c r="G195" s="3">
        <f t="shared" si="4"/>
        <v>1</v>
      </c>
      <c r="H195" s="17">
        <f t="shared" si="5"/>
        <v>1</v>
      </c>
    </row>
    <row r="196" spans="2:8" s="2" customFormat="1" ht="18.600000000000001" customHeight="1" x14ac:dyDescent="0.4">
      <c r="B196" s="10">
        <v>2004</v>
      </c>
      <c r="C196" s="9" t="s">
        <v>10</v>
      </c>
      <c r="D196" s="15">
        <v>1.0909090909090908</v>
      </c>
      <c r="E196" s="15">
        <v>1.2</v>
      </c>
      <c r="F196" s="15">
        <v>1</v>
      </c>
      <c r="G196" s="3">
        <f t="shared" si="4"/>
        <v>0.83333333333333337</v>
      </c>
      <c r="H196" s="17">
        <f t="shared" si="5"/>
        <v>0.91666666666666674</v>
      </c>
    </row>
    <row r="197" spans="2:8" s="2" customFormat="1" ht="18.600000000000001" customHeight="1" x14ac:dyDescent="0.4">
      <c r="B197" s="10">
        <v>2004</v>
      </c>
      <c r="C197" s="9" t="s">
        <v>11</v>
      </c>
      <c r="D197" s="15">
        <v>1.0769230769230769</v>
      </c>
      <c r="E197" s="15">
        <v>1</v>
      </c>
      <c r="F197" s="15">
        <v>1.1176470588235294</v>
      </c>
      <c r="G197" s="3">
        <f t="shared" ref="G197:G260" si="6">IFERROR(F197/E197,"-")</f>
        <v>1.1176470588235294</v>
      </c>
      <c r="H197" s="17">
        <f t="shared" ref="H197:H260" si="7">IFERROR(F197/D197,"-")</f>
        <v>1.0378151260504203</v>
      </c>
    </row>
    <row r="198" spans="2:8" s="2" customFormat="1" ht="18.600000000000001" customHeight="1" x14ac:dyDescent="0.4">
      <c r="B198" s="10">
        <v>2004</v>
      </c>
      <c r="C198" s="9" t="s">
        <v>12</v>
      </c>
      <c r="D198" s="15">
        <v>1.0724637681159421</v>
      </c>
      <c r="E198" s="15">
        <v>1.0333333333333334</v>
      </c>
      <c r="F198" s="15">
        <v>1.1025641025641026</v>
      </c>
      <c r="G198" s="3">
        <f t="shared" si="6"/>
        <v>1.0669975186104219</v>
      </c>
      <c r="H198" s="17">
        <f t="shared" si="7"/>
        <v>1.028066528066528</v>
      </c>
    </row>
    <row r="199" spans="2:8" s="2" customFormat="1" ht="18.600000000000001" customHeight="1" x14ac:dyDescent="0.4">
      <c r="B199" s="10">
        <v>2004</v>
      </c>
      <c r="C199" s="9" t="s">
        <v>13</v>
      </c>
      <c r="D199" s="15">
        <v>1.0833333333333333</v>
      </c>
      <c r="E199" s="15">
        <v>1.0333333333333334</v>
      </c>
      <c r="F199" s="15">
        <v>1.1666666666666667</v>
      </c>
      <c r="G199" s="3">
        <f t="shared" si="6"/>
        <v>1.129032258064516</v>
      </c>
      <c r="H199" s="17">
        <f t="shared" si="7"/>
        <v>1.0769230769230771</v>
      </c>
    </row>
    <row r="200" spans="2:8" s="2" customFormat="1" ht="18.600000000000001" customHeight="1" x14ac:dyDescent="0.4">
      <c r="B200" s="10">
        <v>2004</v>
      </c>
      <c r="C200" s="9" t="s">
        <v>14</v>
      </c>
      <c r="D200" s="15">
        <v>1.1351351351351351</v>
      </c>
      <c r="E200" s="15">
        <v>1.0714285714285714</v>
      </c>
      <c r="F200" s="15">
        <v>1.3333333333333333</v>
      </c>
      <c r="G200" s="3">
        <f t="shared" si="6"/>
        <v>1.2444444444444445</v>
      </c>
      <c r="H200" s="17">
        <f t="shared" si="7"/>
        <v>1.1746031746031746</v>
      </c>
    </row>
    <row r="201" spans="2:8" s="2" customFormat="1" ht="18.600000000000001" customHeight="1" x14ac:dyDescent="0.4">
      <c r="B201" s="10">
        <v>2004</v>
      </c>
      <c r="C201" s="9" t="s">
        <v>15</v>
      </c>
      <c r="D201" s="15">
        <v>1.1428571428571428</v>
      </c>
      <c r="E201" s="15">
        <v>1.2222222222222223</v>
      </c>
      <c r="F201" s="15">
        <v>1</v>
      </c>
      <c r="G201" s="3">
        <f t="shared" si="6"/>
        <v>0.81818181818181812</v>
      </c>
      <c r="H201" s="17">
        <f t="shared" si="7"/>
        <v>0.875</v>
      </c>
    </row>
    <row r="202" spans="2:8" s="2" customFormat="1" ht="18.600000000000001" customHeight="1" x14ac:dyDescent="0.4">
      <c r="B202" s="10">
        <v>2004</v>
      </c>
      <c r="C202" s="9" t="s">
        <v>16</v>
      </c>
      <c r="D202" s="15">
        <v>1</v>
      </c>
      <c r="E202" s="15">
        <v>1</v>
      </c>
      <c r="F202" s="15" t="s">
        <v>9</v>
      </c>
      <c r="G202" s="3" t="str">
        <f t="shared" si="6"/>
        <v>-</v>
      </c>
      <c r="H202" s="17" t="str">
        <f t="shared" si="7"/>
        <v>-</v>
      </c>
    </row>
    <row r="203" spans="2:8" s="2" customFormat="1" ht="18.600000000000001" customHeight="1" x14ac:dyDescent="0.4">
      <c r="B203" s="10">
        <v>2004</v>
      </c>
      <c r="C203" s="9" t="s">
        <v>17</v>
      </c>
      <c r="D203" s="15">
        <v>1</v>
      </c>
      <c r="E203" s="15">
        <v>1</v>
      </c>
      <c r="F203" s="15" t="s">
        <v>9</v>
      </c>
      <c r="G203" s="3" t="str">
        <f t="shared" si="6"/>
        <v>-</v>
      </c>
      <c r="H203" s="17" t="str">
        <f t="shared" si="7"/>
        <v>-</v>
      </c>
    </row>
    <row r="204" spans="2:8" s="2" customFormat="1" ht="18.600000000000001" customHeight="1" x14ac:dyDescent="0.4">
      <c r="B204" s="10">
        <v>2005</v>
      </c>
      <c r="C204" s="9" t="s">
        <v>10</v>
      </c>
      <c r="D204" s="15">
        <v>1</v>
      </c>
      <c r="E204" s="15">
        <v>1</v>
      </c>
      <c r="F204" s="15" t="s">
        <v>9</v>
      </c>
      <c r="G204" s="3" t="str">
        <f t="shared" si="6"/>
        <v>-</v>
      </c>
      <c r="H204" s="17" t="str">
        <f t="shared" si="7"/>
        <v>-</v>
      </c>
    </row>
    <row r="205" spans="2:8" s="2" customFormat="1" ht="18.600000000000001" customHeight="1" x14ac:dyDescent="0.4">
      <c r="B205" s="10">
        <v>2005</v>
      </c>
      <c r="C205" s="9" t="s">
        <v>11</v>
      </c>
      <c r="D205" s="15">
        <v>1</v>
      </c>
      <c r="E205" s="15">
        <v>1</v>
      </c>
      <c r="F205" s="15">
        <v>1</v>
      </c>
      <c r="G205" s="3">
        <f t="shared" si="6"/>
        <v>1</v>
      </c>
      <c r="H205" s="17">
        <f t="shared" si="7"/>
        <v>1</v>
      </c>
    </row>
    <row r="206" spans="2:8" s="2" customFormat="1" ht="18.600000000000001" customHeight="1" x14ac:dyDescent="0.4">
      <c r="B206" s="10">
        <v>2005</v>
      </c>
      <c r="C206" s="9" t="s">
        <v>12</v>
      </c>
      <c r="D206" s="15">
        <v>1.2045454545454546</v>
      </c>
      <c r="E206" s="15">
        <v>1.171875</v>
      </c>
      <c r="F206" s="15">
        <v>1.2352941176470589</v>
      </c>
      <c r="G206" s="3">
        <f t="shared" si="6"/>
        <v>1.0541176470588236</v>
      </c>
      <c r="H206" s="17">
        <f t="shared" si="7"/>
        <v>1.0255271920088791</v>
      </c>
    </row>
    <row r="207" spans="2:8" s="2" customFormat="1" ht="18.600000000000001" customHeight="1" x14ac:dyDescent="0.4">
      <c r="B207" s="10">
        <v>2005</v>
      </c>
      <c r="C207" s="9" t="s">
        <v>13</v>
      </c>
      <c r="D207" s="15">
        <v>1.0985915492957747</v>
      </c>
      <c r="E207" s="15">
        <v>1.1020408163265305</v>
      </c>
      <c r="F207" s="15">
        <v>1.0909090909090908</v>
      </c>
      <c r="G207" s="3">
        <f t="shared" si="6"/>
        <v>0.98989898989898994</v>
      </c>
      <c r="H207" s="17">
        <f t="shared" si="7"/>
        <v>0.9930069930069928</v>
      </c>
    </row>
    <row r="208" spans="2:8" s="2" customFormat="1" ht="18.600000000000001" customHeight="1" x14ac:dyDescent="0.4">
      <c r="B208" s="10">
        <v>2005</v>
      </c>
      <c r="C208" s="9" t="s">
        <v>14</v>
      </c>
      <c r="D208" s="15">
        <v>1.196078431372549</v>
      </c>
      <c r="E208" s="15">
        <v>1.2195121951219512</v>
      </c>
      <c r="F208" s="15">
        <v>1.1000000000000001</v>
      </c>
      <c r="G208" s="3">
        <f t="shared" si="6"/>
        <v>0.90200000000000014</v>
      </c>
      <c r="H208" s="17">
        <f t="shared" si="7"/>
        <v>0.91967213114754109</v>
      </c>
    </row>
    <row r="209" spans="2:8" s="2" customFormat="1" ht="18.600000000000001" customHeight="1" x14ac:dyDescent="0.4">
      <c r="B209" s="10">
        <v>2005</v>
      </c>
      <c r="C209" s="9" t="s">
        <v>15</v>
      </c>
      <c r="D209" s="15">
        <v>1.1818181818181819</v>
      </c>
      <c r="E209" s="15">
        <v>1.0588235294117647</v>
      </c>
      <c r="F209" s="15">
        <v>1.6</v>
      </c>
      <c r="G209" s="3">
        <f t="shared" si="6"/>
        <v>1.5111111111111111</v>
      </c>
      <c r="H209" s="17">
        <f t="shared" si="7"/>
        <v>1.3538461538461539</v>
      </c>
    </row>
    <row r="210" spans="2:8" s="2" customFormat="1" ht="18.600000000000001" customHeight="1" x14ac:dyDescent="0.4">
      <c r="B210" s="10">
        <v>2005</v>
      </c>
      <c r="C210" s="9" t="s">
        <v>16</v>
      </c>
      <c r="D210" s="15">
        <v>1</v>
      </c>
      <c r="E210" s="15">
        <v>1</v>
      </c>
      <c r="F210" s="15">
        <v>1</v>
      </c>
      <c r="G210" s="3">
        <f t="shared" si="6"/>
        <v>1</v>
      </c>
      <c r="H210" s="17">
        <f t="shared" si="7"/>
        <v>1</v>
      </c>
    </row>
    <row r="211" spans="2:8" s="2" customFormat="1" ht="18.600000000000001" customHeight="1" x14ac:dyDescent="0.4">
      <c r="B211" s="10">
        <v>2005</v>
      </c>
      <c r="C211" s="9" t="s">
        <v>17</v>
      </c>
      <c r="D211" s="15">
        <v>1</v>
      </c>
      <c r="E211" s="15" t="s">
        <v>9</v>
      </c>
      <c r="F211" s="15">
        <v>1</v>
      </c>
      <c r="G211" s="3" t="str">
        <f t="shared" si="6"/>
        <v>-</v>
      </c>
      <c r="H211" s="17">
        <f t="shared" si="7"/>
        <v>1</v>
      </c>
    </row>
    <row r="212" spans="2:8" s="2" customFormat="1" ht="18.600000000000001" customHeight="1" x14ac:dyDescent="0.4">
      <c r="B212" s="10">
        <v>2006</v>
      </c>
      <c r="C212" s="9" t="s">
        <v>10</v>
      </c>
      <c r="D212" s="15">
        <v>1.5</v>
      </c>
      <c r="E212" s="15">
        <v>1</v>
      </c>
      <c r="F212" s="15">
        <v>2</v>
      </c>
      <c r="G212" s="3">
        <f t="shared" si="6"/>
        <v>2</v>
      </c>
      <c r="H212" s="17">
        <f t="shared" si="7"/>
        <v>1.3333333333333333</v>
      </c>
    </row>
    <row r="213" spans="2:8" s="2" customFormat="1" ht="18.600000000000001" customHeight="1" x14ac:dyDescent="0.4">
      <c r="B213" s="10">
        <v>2006</v>
      </c>
      <c r="C213" s="9" t="s">
        <v>11</v>
      </c>
      <c r="D213" s="15">
        <v>1</v>
      </c>
      <c r="E213" s="15">
        <v>1</v>
      </c>
      <c r="F213" s="15">
        <v>1</v>
      </c>
      <c r="G213" s="3">
        <f t="shared" si="6"/>
        <v>1</v>
      </c>
      <c r="H213" s="17">
        <f t="shared" si="7"/>
        <v>1</v>
      </c>
    </row>
    <row r="214" spans="2:8" s="2" customFormat="1" ht="18.600000000000001" customHeight="1" x14ac:dyDescent="0.4">
      <c r="B214" s="10">
        <v>2006</v>
      </c>
      <c r="C214" s="9" t="s">
        <v>12</v>
      </c>
      <c r="D214" s="15">
        <v>1.1744186046511629</v>
      </c>
      <c r="E214" s="15">
        <v>1.1134020618556701</v>
      </c>
      <c r="F214" s="15">
        <v>1.2533333333333334</v>
      </c>
      <c r="G214" s="3">
        <f t="shared" si="6"/>
        <v>1.125679012345679</v>
      </c>
      <c r="H214" s="17">
        <f t="shared" si="7"/>
        <v>1.0671947194719471</v>
      </c>
    </row>
    <row r="215" spans="2:8" s="2" customFormat="1" ht="18.600000000000001" customHeight="1" x14ac:dyDescent="0.4">
      <c r="B215" s="10">
        <v>2006</v>
      </c>
      <c r="C215" s="9" t="s">
        <v>13</v>
      </c>
      <c r="D215" s="15">
        <v>1.1414141414141414</v>
      </c>
      <c r="E215" s="15">
        <v>1.1475409836065573</v>
      </c>
      <c r="F215" s="15">
        <v>1.131578947368421</v>
      </c>
      <c r="G215" s="3">
        <f t="shared" si="6"/>
        <v>0.98609022556390979</v>
      </c>
      <c r="H215" s="17">
        <f t="shared" si="7"/>
        <v>0.99138332557056352</v>
      </c>
    </row>
    <row r="216" spans="2:8" s="2" customFormat="1" ht="18.600000000000001" customHeight="1" x14ac:dyDescent="0.4">
      <c r="B216" s="10">
        <v>2006</v>
      </c>
      <c r="C216" s="9" t="s">
        <v>14</v>
      </c>
      <c r="D216" s="15">
        <v>1.25</v>
      </c>
      <c r="E216" s="15">
        <v>1.2727272727272727</v>
      </c>
      <c r="F216" s="15">
        <v>1.1875</v>
      </c>
      <c r="G216" s="3">
        <f t="shared" si="6"/>
        <v>0.9330357142857143</v>
      </c>
      <c r="H216" s="17">
        <f t="shared" si="7"/>
        <v>0.95</v>
      </c>
    </row>
    <row r="217" spans="2:8" s="2" customFormat="1" ht="18.600000000000001" customHeight="1" x14ac:dyDescent="0.4">
      <c r="B217" s="10">
        <v>2006</v>
      </c>
      <c r="C217" s="9" t="s">
        <v>15</v>
      </c>
      <c r="D217" s="15">
        <v>1.34375</v>
      </c>
      <c r="E217" s="15">
        <v>1.3333333333333333</v>
      </c>
      <c r="F217" s="15">
        <v>1.375</v>
      </c>
      <c r="G217" s="3">
        <f t="shared" si="6"/>
        <v>1.03125</v>
      </c>
      <c r="H217" s="17">
        <f t="shared" si="7"/>
        <v>1.0232558139534884</v>
      </c>
    </row>
    <row r="218" spans="2:8" s="2" customFormat="1" ht="18.600000000000001" customHeight="1" x14ac:dyDescent="0.4">
      <c r="B218" s="10">
        <v>2006</v>
      </c>
      <c r="C218" s="9" t="s">
        <v>16</v>
      </c>
      <c r="D218" s="15">
        <v>1.1000000000000001</v>
      </c>
      <c r="E218" s="15">
        <v>1.125</v>
      </c>
      <c r="F218" s="15">
        <v>1</v>
      </c>
      <c r="G218" s="3">
        <f t="shared" si="6"/>
        <v>0.88888888888888884</v>
      </c>
      <c r="H218" s="17">
        <f t="shared" si="7"/>
        <v>0.90909090909090906</v>
      </c>
    </row>
    <row r="219" spans="2:8" s="2" customFormat="1" ht="18.600000000000001" customHeight="1" x14ac:dyDescent="0.4">
      <c r="B219" s="10">
        <v>2006</v>
      </c>
      <c r="C219" s="9" t="s">
        <v>17</v>
      </c>
      <c r="D219" s="15">
        <v>1</v>
      </c>
      <c r="E219" s="15">
        <v>1</v>
      </c>
      <c r="F219" s="15" t="s">
        <v>9</v>
      </c>
      <c r="G219" s="3" t="str">
        <f t="shared" si="6"/>
        <v>-</v>
      </c>
      <c r="H219" s="17" t="str">
        <f t="shared" si="7"/>
        <v>-</v>
      </c>
    </row>
    <row r="220" spans="2:8" s="2" customFormat="1" ht="18.600000000000001" customHeight="1" x14ac:dyDescent="0.4">
      <c r="B220" s="10">
        <v>2007</v>
      </c>
      <c r="C220" s="9" t="s">
        <v>10</v>
      </c>
      <c r="D220" s="15">
        <v>1.3333333333333333</v>
      </c>
      <c r="E220" s="15" t="s">
        <v>9</v>
      </c>
      <c r="F220" s="15">
        <v>1.3333333333333333</v>
      </c>
      <c r="G220" s="3" t="str">
        <f t="shared" si="6"/>
        <v>-</v>
      </c>
      <c r="H220" s="17">
        <f t="shared" si="7"/>
        <v>1</v>
      </c>
    </row>
    <row r="221" spans="2:8" s="2" customFormat="1" ht="18.600000000000001" customHeight="1" x14ac:dyDescent="0.4">
      <c r="B221" s="10">
        <v>2007</v>
      </c>
      <c r="C221" s="9" t="s">
        <v>11</v>
      </c>
      <c r="D221" s="15">
        <v>1</v>
      </c>
      <c r="E221" s="15">
        <v>1</v>
      </c>
      <c r="F221" s="15">
        <v>1</v>
      </c>
      <c r="G221" s="3">
        <f t="shared" si="6"/>
        <v>1</v>
      </c>
      <c r="H221" s="17">
        <f t="shared" si="7"/>
        <v>1</v>
      </c>
    </row>
    <row r="222" spans="2:8" s="2" customFormat="1" ht="18.600000000000001" customHeight="1" x14ac:dyDescent="0.4">
      <c r="B222" s="10">
        <v>2007</v>
      </c>
      <c r="C222" s="9" t="s">
        <v>12</v>
      </c>
      <c r="D222" s="15">
        <v>1.1454545454545455</v>
      </c>
      <c r="E222" s="15">
        <v>1.0816326530612246</v>
      </c>
      <c r="F222" s="15">
        <v>1.1967213114754098</v>
      </c>
      <c r="G222" s="3">
        <f t="shared" si="6"/>
        <v>1.1064027219300958</v>
      </c>
      <c r="H222" s="17">
        <f t="shared" si="7"/>
        <v>1.0447567004944054</v>
      </c>
    </row>
    <row r="223" spans="2:8" s="2" customFormat="1" ht="18.600000000000001" customHeight="1" x14ac:dyDescent="0.4">
      <c r="B223" s="10">
        <v>2007</v>
      </c>
      <c r="C223" s="9" t="s">
        <v>13</v>
      </c>
      <c r="D223" s="15">
        <v>1.24</v>
      </c>
      <c r="E223" s="15">
        <v>1.2954545454545454</v>
      </c>
      <c r="F223" s="15">
        <v>1.1612903225806452</v>
      </c>
      <c r="G223" s="3">
        <f t="shared" si="6"/>
        <v>0.89643463497453324</v>
      </c>
      <c r="H223" s="17">
        <f t="shared" si="7"/>
        <v>0.93652445369406878</v>
      </c>
    </row>
    <row r="224" spans="2:8" s="2" customFormat="1" ht="18.600000000000001" customHeight="1" x14ac:dyDescent="0.4">
      <c r="B224" s="10">
        <v>2007</v>
      </c>
      <c r="C224" s="9" t="s">
        <v>14</v>
      </c>
      <c r="D224" s="15">
        <v>1.2075471698113207</v>
      </c>
      <c r="E224" s="15">
        <v>1.1842105263157894</v>
      </c>
      <c r="F224" s="15">
        <v>1.2666666666666666</v>
      </c>
      <c r="G224" s="3">
        <f t="shared" si="6"/>
        <v>1.0696296296296297</v>
      </c>
      <c r="H224" s="17">
        <f t="shared" si="7"/>
        <v>1.0489583333333332</v>
      </c>
    </row>
    <row r="225" spans="2:8" s="2" customFormat="1" ht="18.600000000000001" customHeight="1" x14ac:dyDescent="0.4">
      <c r="B225" s="10">
        <v>2007</v>
      </c>
      <c r="C225" s="9" t="s">
        <v>15</v>
      </c>
      <c r="D225" s="15">
        <v>1.1666666666666667</v>
      </c>
      <c r="E225" s="15">
        <v>1.173913043478261</v>
      </c>
      <c r="F225" s="15">
        <v>1.1428571428571428</v>
      </c>
      <c r="G225" s="3">
        <f t="shared" si="6"/>
        <v>0.97354497354497338</v>
      </c>
      <c r="H225" s="17">
        <f t="shared" si="7"/>
        <v>0.97959183673469374</v>
      </c>
    </row>
    <row r="226" spans="2:8" s="2" customFormat="1" ht="18.600000000000001" customHeight="1" x14ac:dyDescent="0.4">
      <c r="B226" s="10">
        <v>2007</v>
      </c>
      <c r="C226" s="9" t="s">
        <v>16</v>
      </c>
      <c r="D226" s="15">
        <v>1.2857142857142858</v>
      </c>
      <c r="E226" s="15">
        <v>1.4</v>
      </c>
      <c r="F226" s="15">
        <v>1</v>
      </c>
      <c r="G226" s="3">
        <f t="shared" si="6"/>
        <v>0.7142857142857143</v>
      </c>
      <c r="H226" s="17">
        <f t="shared" si="7"/>
        <v>0.77777777777777768</v>
      </c>
    </row>
    <row r="227" spans="2:8" s="2" customFormat="1" ht="18.600000000000001" customHeight="1" x14ac:dyDescent="0.4">
      <c r="B227" s="10">
        <v>2007</v>
      </c>
      <c r="C227" s="9" t="s">
        <v>17</v>
      </c>
      <c r="D227" s="15">
        <v>1.25</v>
      </c>
      <c r="E227" s="15">
        <v>1.3333333333333333</v>
      </c>
      <c r="F227" s="15">
        <v>1</v>
      </c>
      <c r="G227" s="3">
        <f t="shared" si="6"/>
        <v>0.75</v>
      </c>
      <c r="H227" s="17">
        <f t="shared" si="7"/>
        <v>0.8</v>
      </c>
    </row>
    <row r="228" spans="2:8" s="2" customFormat="1" ht="18.600000000000001" customHeight="1" x14ac:dyDescent="0.4">
      <c r="B228" s="10">
        <v>2008</v>
      </c>
      <c r="C228" s="9" t="s">
        <v>10</v>
      </c>
      <c r="D228" s="15">
        <v>1.1666666666666667</v>
      </c>
      <c r="E228" s="15">
        <v>1</v>
      </c>
      <c r="F228" s="15">
        <v>1.3333333333333333</v>
      </c>
      <c r="G228" s="3">
        <f t="shared" si="6"/>
        <v>1.3333333333333333</v>
      </c>
      <c r="H228" s="17">
        <f t="shared" si="7"/>
        <v>1.1428571428571428</v>
      </c>
    </row>
    <row r="229" spans="2:8" s="2" customFormat="1" ht="18.600000000000001" customHeight="1" x14ac:dyDescent="0.4">
      <c r="B229" s="10">
        <v>2008</v>
      </c>
      <c r="C229" s="9" t="s">
        <v>11</v>
      </c>
      <c r="D229" s="15">
        <v>1.0416666666666667</v>
      </c>
      <c r="E229" s="15">
        <v>1</v>
      </c>
      <c r="F229" s="15">
        <v>1.0526315789473684</v>
      </c>
      <c r="G229" s="3">
        <f t="shared" si="6"/>
        <v>1.0526315789473684</v>
      </c>
      <c r="H229" s="17">
        <f t="shared" si="7"/>
        <v>1.0105263157894735</v>
      </c>
    </row>
    <row r="230" spans="2:8" s="2" customFormat="1" ht="18.600000000000001" customHeight="1" x14ac:dyDescent="0.4">
      <c r="B230" s="10">
        <v>2008</v>
      </c>
      <c r="C230" s="9" t="s">
        <v>12</v>
      </c>
      <c r="D230" s="15">
        <v>1.1421800947867298</v>
      </c>
      <c r="E230" s="15">
        <v>1.101123595505618</v>
      </c>
      <c r="F230" s="15">
        <v>1.1721311475409837</v>
      </c>
      <c r="G230" s="3">
        <f t="shared" si="6"/>
        <v>1.0644864503178322</v>
      </c>
      <c r="H230" s="17">
        <f t="shared" si="7"/>
        <v>1.0262227059383717</v>
      </c>
    </row>
    <row r="231" spans="2:8" s="2" customFormat="1" ht="18.600000000000001" customHeight="1" x14ac:dyDescent="0.4">
      <c r="B231" s="10">
        <v>2008</v>
      </c>
      <c r="C231" s="9" t="s">
        <v>13</v>
      </c>
      <c r="D231" s="15">
        <v>1.3076923076923077</v>
      </c>
      <c r="E231" s="15">
        <v>1.3417721518987342</v>
      </c>
      <c r="F231" s="15">
        <v>1.236842105263158</v>
      </c>
      <c r="G231" s="3">
        <f t="shared" si="6"/>
        <v>0.92179741807348559</v>
      </c>
      <c r="H231" s="17">
        <f t="shared" si="7"/>
        <v>0.94582043343653255</v>
      </c>
    </row>
    <row r="232" spans="2:8" s="2" customFormat="1" ht="18.600000000000001" customHeight="1" x14ac:dyDescent="0.4">
      <c r="B232" s="10">
        <v>2008</v>
      </c>
      <c r="C232" s="9" t="s">
        <v>14</v>
      </c>
      <c r="D232" s="15">
        <v>1.1463414634146341</v>
      </c>
      <c r="E232" s="15">
        <v>1.1785714285714286</v>
      </c>
      <c r="F232" s="15">
        <v>1.0769230769230769</v>
      </c>
      <c r="G232" s="3">
        <f t="shared" si="6"/>
        <v>0.91375291375291368</v>
      </c>
      <c r="H232" s="17">
        <f t="shared" si="7"/>
        <v>0.93944353518821611</v>
      </c>
    </row>
    <row r="233" spans="2:8" s="2" customFormat="1" ht="18.600000000000001" customHeight="1" x14ac:dyDescent="0.4">
      <c r="B233" s="10">
        <v>2008</v>
      </c>
      <c r="C233" s="9" t="s">
        <v>15</v>
      </c>
      <c r="D233" s="15">
        <v>1.1599999999999999</v>
      </c>
      <c r="E233" s="15">
        <v>1.175</v>
      </c>
      <c r="F233" s="15">
        <v>1.1000000000000001</v>
      </c>
      <c r="G233" s="3">
        <f t="shared" si="6"/>
        <v>0.93617021276595747</v>
      </c>
      <c r="H233" s="17">
        <f t="shared" si="7"/>
        <v>0.94827586206896564</v>
      </c>
    </row>
    <row r="234" spans="2:8" s="2" customFormat="1" ht="18.600000000000001" customHeight="1" x14ac:dyDescent="0.4">
      <c r="B234" s="10">
        <v>2008</v>
      </c>
      <c r="C234" s="9" t="s">
        <v>16</v>
      </c>
      <c r="D234" s="15">
        <v>1.2857142857142858</v>
      </c>
      <c r="E234" s="15">
        <v>1.2727272727272727</v>
      </c>
      <c r="F234" s="15">
        <v>1.3333333333333333</v>
      </c>
      <c r="G234" s="3">
        <f t="shared" si="6"/>
        <v>1.0476190476190477</v>
      </c>
      <c r="H234" s="17">
        <f t="shared" si="7"/>
        <v>1.037037037037037</v>
      </c>
    </row>
    <row r="235" spans="2:8" s="2" customFormat="1" ht="18.600000000000001" customHeight="1" x14ac:dyDescent="0.4">
      <c r="B235" s="10">
        <v>2008</v>
      </c>
      <c r="C235" s="9" t="s">
        <v>17</v>
      </c>
      <c r="D235" s="15">
        <v>1</v>
      </c>
      <c r="E235" s="15">
        <v>1</v>
      </c>
      <c r="F235" s="15">
        <v>1</v>
      </c>
      <c r="G235" s="3">
        <f t="shared" si="6"/>
        <v>1</v>
      </c>
      <c r="H235" s="17">
        <f t="shared" si="7"/>
        <v>1</v>
      </c>
    </row>
    <row r="236" spans="2:8" s="2" customFormat="1" ht="18.600000000000001" customHeight="1" x14ac:dyDescent="0.4">
      <c r="B236" s="10">
        <v>2009</v>
      </c>
      <c r="C236" s="9" t="s">
        <v>10</v>
      </c>
      <c r="D236" s="15">
        <v>1.8571428571428572</v>
      </c>
      <c r="E236" s="15">
        <v>2.3333333333333335</v>
      </c>
      <c r="F236" s="15">
        <v>1.5</v>
      </c>
      <c r="G236" s="3">
        <f t="shared" si="6"/>
        <v>0.64285714285714279</v>
      </c>
      <c r="H236" s="17">
        <f t="shared" si="7"/>
        <v>0.80769230769230771</v>
      </c>
    </row>
    <row r="237" spans="2:8" s="2" customFormat="1" ht="18.600000000000001" customHeight="1" x14ac:dyDescent="0.4">
      <c r="B237" s="10">
        <v>2009</v>
      </c>
      <c r="C237" s="9" t="s">
        <v>11</v>
      </c>
      <c r="D237" s="15">
        <v>1.3235294117647058</v>
      </c>
      <c r="E237" s="15">
        <v>1.4285714285714286</v>
      </c>
      <c r="F237" s="15">
        <v>1.25</v>
      </c>
      <c r="G237" s="3">
        <f t="shared" si="6"/>
        <v>0.875</v>
      </c>
      <c r="H237" s="17">
        <f t="shared" si="7"/>
        <v>0.94444444444444442</v>
      </c>
    </row>
    <row r="238" spans="2:8" s="2" customFormat="1" ht="18.600000000000001" customHeight="1" x14ac:dyDescent="0.4">
      <c r="B238" s="10">
        <v>2009</v>
      </c>
      <c r="C238" s="9" t="s">
        <v>12</v>
      </c>
      <c r="D238" s="15">
        <v>1.2747603833865815</v>
      </c>
      <c r="E238" s="15">
        <v>1.1642857142857144</v>
      </c>
      <c r="F238" s="15">
        <v>1.3641618497109826</v>
      </c>
      <c r="G238" s="3">
        <f t="shared" si="6"/>
        <v>1.1716727543529912</v>
      </c>
      <c r="H238" s="17">
        <f t="shared" si="7"/>
        <v>1.0701319773421993</v>
      </c>
    </row>
    <row r="239" spans="2:8" s="2" customFormat="1" ht="18.600000000000001" customHeight="1" x14ac:dyDescent="0.4">
      <c r="B239" s="10">
        <v>2009</v>
      </c>
      <c r="C239" s="9" t="s">
        <v>13</v>
      </c>
      <c r="D239" s="15">
        <v>1.3333333333333333</v>
      </c>
      <c r="E239" s="15">
        <v>1.35</v>
      </c>
      <c r="F239" s="15">
        <v>1.3103448275862069</v>
      </c>
      <c r="G239" s="3">
        <f t="shared" si="6"/>
        <v>0.97062579821200501</v>
      </c>
      <c r="H239" s="17">
        <f t="shared" si="7"/>
        <v>0.98275862068965514</v>
      </c>
    </row>
    <row r="240" spans="2:8" s="2" customFormat="1" ht="18.600000000000001" customHeight="1" x14ac:dyDescent="0.4">
      <c r="B240" s="10">
        <v>2009</v>
      </c>
      <c r="C240" s="9" t="s">
        <v>14</v>
      </c>
      <c r="D240" s="15">
        <v>1.4396551724137931</v>
      </c>
      <c r="E240" s="15">
        <v>1.3411764705882352</v>
      </c>
      <c r="F240" s="15">
        <v>1.7096774193548387</v>
      </c>
      <c r="G240" s="3">
        <f t="shared" si="6"/>
        <v>1.2747594793435202</v>
      </c>
      <c r="H240" s="17">
        <f t="shared" si="7"/>
        <v>1.1875603631446783</v>
      </c>
    </row>
    <row r="241" spans="2:8" s="2" customFormat="1" ht="18.600000000000001" customHeight="1" x14ac:dyDescent="0.4">
      <c r="B241" s="10">
        <v>2009</v>
      </c>
      <c r="C241" s="9" t="s">
        <v>15</v>
      </c>
      <c r="D241" s="15">
        <v>1.36</v>
      </c>
      <c r="E241" s="15">
        <v>1.3770491803278688</v>
      </c>
      <c r="F241" s="15">
        <v>1.2857142857142858</v>
      </c>
      <c r="G241" s="3">
        <f t="shared" si="6"/>
        <v>0.93367346938775519</v>
      </c>
      <c r="H241" s="17">
        <f t="shared" si="7"/>
        <v>0.94537815126050417</v>
      </c>
    </row>
    <row r="242" spans="2:8" s="2" customFormat="1" ht="18.600000000000001" customHeight="1" x14ac:dyDescent="0.4">
      <c r="B242" s="10">
        <v>2009</v>
      </c>
      <c r="C242" s="9" t="s">
        <v>16</v>
      </c>
      <c r="D242" s="15">
        <v>1.2592592592592593</v>
      </c>
      <c r="E242" s="15">
        <v>1.2173913043478262</v>
      </c>
      <c r="F242" s="15">
        <v>1.5</v>
      </c>
      <c r="G242" s="3">
        <f t="shared" si="6"/>
        <v>1.232142857142857</v>
      </c>
      <c r="H242" s="17">
        <f t="shared" si="7"/>
        <v>1.1911764705882353</v>
      </c>
    </row>
    <row r="243" spans="2:8" s="2" customFormat="1" ht="18.600000000000001" customHeight="1" x14ac:dyDescent="0.4">
      <c r="B243" s="10">
        <v>2009</v>
      </c>
      <c r="C243" s="9" t="s">
        <v>17</v>
      </c>
      <c r="D243" s="15">
        <v>1.5</v>
      </c>
      <c r="E243" s="15">
        <v>1.5</v>
      </c>
      <c r="F243" s="15">
        <v>1.5</v>
      </c>
      <c r="G243" s="3">
        <f t="shared" si="6"/>
        <v>1</v>
      </c>
      <c r="H243" s="17">
        <f t="shared" si="7"/>
        <v>1</v>
      </c>
    </row>
    <row r="244" spans="2:8" s="2" customFormat="1" ht="18.600000000000001" customHeight="1" x14ac:dyDescent="0.4">
      <c r="B244" s="10">
        <v>2010</v>
      </c>
      <c r="C244" s="9" t="s">
        <v>10</v>
      </c>
      <c r="D244" s="15">
        <v>1.1111111111111112</v>
      </c>
      <c r="E244" s="15" t="s">
        <v>9</v>
      </c>
      <c r="F244" s="15">
        <v>1.1111111111111112</v>
      </c>
      <c r="G244" s="3" t="str">
        <f t="shared" si="6"/>
        <v>-</v>
      </c>
      <c r="H244" s="17">
        <f t="shared" si="7"/>
        <v>1</v>
      </c>
    </row>
    <row r="245" spans="2:8" s="2" customFormat="1" ht="18.600000000000001" customHeight="1" x14ac:dyDescent="0.4">
      <c r="B245" s="10">
        <v>2010</v>
      </c>
      <c r="C245" s="9" t="s">
        <v>11</v>
      </c>
      <c r="D245" s="15">
        <v>1.4081632653061225</v>
      </c>
      <c r="E245" s="15">
        <v>1.375</v>
      </c>
      <c r="F245" s="15">
        <v>1.44</v>
      </c>
      <c r="G245" s="3">
        <f t="shared" si="6"/>
        <v>1.0472727272727271</v>
      </c>
      <c r="H245" s="17">
        <f t="shared" si="7"/>
        <v>1.0226086956521738</v>
      </c>
    </row>
    <row r="246" spans="2:8" s="2" customFormat="1" ht="18.600000000000001" customHeight="1" x14ac:dyDescent="0.4">
      <c r="B246" s="10">
        <v>2010</v>
      </c>
      <c r="C246" s="9" t="s">
        <v>12</v>
      </c>
      <c r="D246" s="15">
        <v>1.3689320388349515</v>
      </c>
      <c r="E246" s="15">
        <v>1.3170731707317074</v>
      </c>
      <c r="F246" s="15">
        <v>1.403225806451613</v>
      </c>
      <c r="G246" s="3">
        <f t="shared" si="6"/>
        <v>1.0654121863799284</v>
      </c>
      <c r="H246" s="17">
        <f t="shared" si="7"/>
        <v>1.0250514756348661</v>
      </c>
    </row>
    <row r="247" spans="2:8" s="2" customFormat="1" ht="18.600000000000001" customHeight="1" x14ac:dyDescent="0.4">
      <c r="B247" s="10">
        <v>2010</v>
      </c>
      <c r="C247" s="9" t="s">
        <v>13</v>
      </c>
      <c r="D247" s="15">
        <v>1.3937007874015748</v>
      </c>
      <c r="E247" s="15">
        <v>1.4036144578313252</v>
      </c>
      <c r="F247" s="15">
        <v>1.375</v>
      </c>
      <c r="G247" s="3">
        <f t="shared" si="6"/>
        <v>0.97961373390557949</v>
      </c>
      <c r="H247" s="17">
        <f t="shared" si="7"/>
        <v>0.9865819209039548</v>
      </c>
    </row>
    <row r="248" spans="2:8" s="2" customFormat="1" ht="18.600000000000001" customHeight="1" x14ac:dyDescent="0.4">
      <c r="B248" s="10">
        <v>2010</v>
      </c>
      <c r="C248" s="9" t="s">
        <v>14</v>
      </c>
      <c r="D248" s="15">
        <v>1.4276315789473684</v>
      </c>
      <c r="E248" s="15">
        <v>1.3162393162393162</v>
      </c>
      <c r="F248" s="15">
        <v>1.8</v>
      </c>
      <c r="G248" s="3">
        <f t="shared" si="6"/>
        <v>1.3675324675324676</v>
      </c>
      <c r="H248" s="17">
        <f t="shared" si="7"/>
        <v>1.2608294930875577</v>
      </c>
    </row>
    <row r="249" spans="2:8" s="2" customFormat="1" ht="18.600000000000001" customHeight="1" x14ac:dyDescent="0.4">
      <c r="B249" s="10">
        <v>2010</v>
      </c>
      <c r="C249" s="9" t="s">
        <v>15</v>
      </c>
      <c r="D249" s="15">
        <v>1.5346534653465347</v>
      </c>
      <c r="E249" s="15">
        <v>1.5375000000000001</v>
      </c>
      <c r="F249" s="15">
        <v>1.5238095238095237</v>
      </c>
      <c r="G249" s="3">
        <f t="shared" si="6"/>
        <v>0.99109562524196659</v>
      </c>
      <c r="H249" s="17">
        <f t="shared" si="7"/>
        <v>0.99293394777265742</v>
      </c>
    </row>
    <row r="250" spans="2:8" s="2" customFormat="1" ht="18.600000000000001" customHeight="1" x14ac:dyDescent="0.4">
      <c r="B250" s="10">
        <v>2010</v>
      </c>
      <c r="C250" s="9" t="s">
        <v>16</v>
      </c>
      <c r="D250" s="15">
        <v>1.3823529411764706</v>
      </c>
      <c r="E250" s="15">
        <v>1.4545454545454546</v>
      </c>
      <c r="F250" s="15">
        <v>1.25</v>
      </c>
      <c r="G250" s="3">
        <f t="shared" si="6"/>
        <v>0.859375</v>
      </c>
      <c r="H250" s="17">
        <f t="shared" si="7"/>
        <v>0.9042553191489362</v>
      </c>
    </row>
    <row r="251" spans="2:8" s="2" customFormat="1" ht="18.600000000000001" customHeight="1" x14ac:dyDescent="0.4">
      <c r="B251" s="10">
        <v>2010</v>
      </c>
      <c r="C251" s="9" t="s">
        <v>17</v>
      </c>
      <c r="D251" s="15">
        <v>1.1333333333333333</v>
      </c>
      <c r="E251" s="15">
        <v>1.0833333333333333</v>
      </c>
      <c r="F251" s="15">
        <v>1.3333333333333333</v>
      </c>
      <c r="G251" s="3">
        <f t="shared" si="6"/>
        <v>1.2307692307692308</v>
      </c>
      <c r="H251" s="17">
        <f t="shared" si="7"/>
        <v>1.1764705882352942</v>
      </c>
    </row>
    <row r="252" spans="2:8" s="2" customFormat="1" ht="18.600000000000001" customHeight="1" x14ac:dyDescent="0.4">
      <c r="B252" s="10">
        <v>2011</v>
      </c>
      <c r="C252" s="9" t="s">
        <v>10</v>
      </c>
      <c r="D252" s="15">
        <v>1.2962962962962963</v>
      </c>
      <c r="E252" s="15">
        <v>1.25</v>
      </c>
      <c r="F252" s="15">
        <v>1.3157894736842106</v>
      </c>
      <c r="G252" s="3">
        <f t="shared" si="6"/>
        <v>1.0526315789473686</v>
      </c>
      <c r="H252" s="17">
        <f t="shared" si="7"/>
        <v>1.0150375939849625</v>
      </c>
    </row>
    <row r="253" spans="2:8" s="2" customFormat="1" ht="18.600000000000001" customHeight="1" x14ac:dyDescent="0.4">
      <c r="B253" s="10">
        <v>2011</v>
      </c>
      <c r="C253" s="9" t="s">
        <v>11</v>
      </c>
      <c r="D253" s="15">
        <v>1.4262295081967213</v>
      </c>
      <c r="E253" s="15">
        <v>1.4814814814814814</v>
      </c>
      <c r="F253" s="15">
        <v>1.3823529411764706</v>
      </c>
      <c r="G253" s="3">
        <f t="shared" si="6"/>
        <v>0.93308823529411766</v>
      </c>
      <c r="H253" s="17">
        <f t="shared" si="7"/>
        <v>0.96923597025016894</v>
      </c>
    </row>
    <row r="254" spans="2:8" s="2" customFormat="1" ht="18.600000000000001" customHeight="1" x14ac:dyDescent="0.4">
      <c r="B254" s="10">
        <v>2011</v>
      </c>
      <c r="C254" s="9" t="s">
        <v>12</v>
      </c>
      <c r="D254" s="15">
        <v>1.5422794117647058</v>
      </c>
      <c r="E254" s="15">
        <v>1.4375</v>
      </c>
      <c r="F254" s="15">
        <v>1.625</v>
      </c>
      <c r="G254" s="3">
        <f t="shared" si="6"/>
        <v>1.1304347826086956</v>
      </c>
      <c r="H254" s="17">
        <f t="shared" si="7"/>
        <v>1.0536352800953517</v>
      </c>
    </row>
    <row r="255" spans="2:8" s="2" customFormat="1" ht="18.600000000000001" customHeight="1" x14ac:dyDescent="0.4">
      <c r="B255" s="10">
        <v>2011</v>
      </c>
      <c r="C255" s="9" t="s">
        <v>13</v>
      </c>
      <c r="D255" s="15">
        <v>1.5969230769230769</v>
      </c>
      <c r="E255" s="15">
        <v>1.6030927835051547</v>
      </c>
      <c r="F255" s="15">
        <v>1.5877862595419847</v>
      </c>
      <c r="G255" s="3">
        <f t="shared" si="6"/>
        <v>0.99045187894258846</v>
      </c>
      <c r="H255" s="17">
        <f t="shared" si="7"/>
        <v>0.99427848622571302</v>
      </c>
    </row>
    <row r="256" spans="2:8" s="2" customFormat="1" ht="18.600000000000001" customHeight="1" x14ac:dyDescent="0.4">
      <c r="B256" s="10">
        <v>2011</v>
      </c>
      <c r="C256" s="9" t="s">
        <v>14</v>
      </c>
      <c r="D256" s="15">
        <v>1.5185185185185186</v>
      </c>
      <c r="E256" s="15">
        <v>1.4794520547945205</v>
      </c>
      <c r="F256" s="15">
        <v>1.6</v>
      </c>
      <c r="G256" s="3">
        <f t="shared" si="6"/>
        <v>1.0814814814814817</v>
      </c>
      <c r="H256" s="17">
        <f t="shared" si="7"/>
        <v>1.0536585365853659</v>
      </c>
    </row>
    <row r="257" spans="2:8" s="2" customFormat="1" ht="18.600000000000001" customHeight="1" x14ac:dyDescent="0.4">
      <c r="B257" s="10">
        <v>2011</v>
      </c>
      <c r="C257" s="9" t="s">
        <v>15</v>
      </c>
      <c r="D257" s="15">
        <v>1.9296875</v>
      </c>
      <c r="E257" s="15">
        <v>2.0206185567010309</v>
      </c>
      <c r="F257" s="15">
        <v>1.6451612903225807</v>
      </c>
      <c r="G257" s="3">
        <f t="shared" si="6"/>
        <v>0.81418696510862421</v>
      </c>
      <c r="H257" s="17">
        <f t="shared" si="7"/>
        <v>0.85255321927647909</v>
      </c>
    </row>
    <row r="258" spans="2:8" s="2" customFormat="1" ht="18.600000000000001" customHeight="1" x14ac:dyDescent="0.4">
      <c r="B258" s="10">
        <v>2011</v>
      </c>
      <c r="C258" s="9" t="s">
        <v>16</v>
      </c>
      <c r="D258" s="15">
        <v>1.5555555555555556</v>
      </c>
      <c r="E258" s="15">
        <v>1.4736842105263157</v>
      </c>
      <c r="F258" s="15">
        <v>1.75</v>
      </c>
      <c r="G258" s="3">
        <f t="shared" si="6"/>
        <v>1.1875</v>
      </c>
      <c r="H258" s="17">
        <f t="shared" si="7"/>
        <v>1.125</v>
      </c>
    </row>
    <row r="259" spans="2:8" s="2" customFormat="1" ht="18.600000000000001" customHeight="1" x14ac:dyDescent="0.4">
      <c r="B259" s="10">
        <v>2011</v>
      </c>
      <c r="C259" s="9" t="s">
        <v>17</v>
      </c>
      <c r="D259" s="15">
        <v>1.4285714285714286</v>
      </c>
      <c r="E259" s="15">
        <v>1.6</v>
      </c>
      <c r="F259" s="15">
        <v>1</v>
      </c>
      <c r="G259" s="3">
        <f t="shared" si="6"/>
        <v>0.625</v>
      </c>
      <c r="H259" s="17">
        <f t="shared" si="7"/>
        <v>0.7</v>
      </c>
    </row>
    <row r="260" spans="2:8" s="2" customFormat="1" ht="18.600000000000001" customHeight="1" x14ac:dyDescent="0.4">
      <c r="B260" s="10">
        <v>2012</v>
      </c>
      <c r="C260" s="9" t="s">
        <v>10</v>
      </c>
      <c r="D260" s="15">
        <v>1.5</v>
      </c>
      <c r="E260" s="15">
        <v>1.3076923076923077</v>
      </c>
      <c r="F260" s="15">
        <v>1.6923076923076923</v>
      </c>
      <c r="G260" s="3">
        <f t="shared" si="6"/>
        <v>1.2941176470588236</v>
      </c>
      <c r="H260" s="17">
        <f t="shared" si="7"/>
        <v>1.1282051282051282</v>
      </c>
    </row>
    <row r="261" spans="2:8" s="2" customFormat="1" ht="18.600000000000001" customHeight="1" x14ac:dyDescent="0.4">
      <c r="B261" s="10">
        <v>2012</v>
      </c>
      <c r="C261" s="9" t="s">
        <v>11</v>
      </c>
      <c r="D261" s="15">
        <v>1.6271186440677967</v>
      </c>
      <c r="E261" s="15">
        <v>1.5384615384615385</v>
      </c>
      <c r="F261" s="15">
        <v>1.696969696969697</v>
      </c>
      <c r="G261" s="3">
        <f t="shared" ref="G261:G324" si="8">IFERROR(F261/E261,"-")</f>
        <v>1.103030303030303</v>
      </c>
      <c r="H261" s="17">
        <f t="shared" ref="H261:H324" si="9">IFERROR(F261/D261,"-")</f>
        <v>1.0429292929292928</v>
      </c>
    </row>
    <row r="262" spans="2:8" s="2" customFormat="1" ht="18.600000000000001" customHeight="1" x14ac:dyDescent="0.4">
      <c r="B262" s="10">
        <v>2012</v>
      </c>
      <c r="C262" s="9" t="s">
        <v>12</v>
      </c>
      <c r="D262" s="15">
        <v>1.4301675977653632</v>
      </c>
      <c r="E262" s="15">
        <v>1.3809523809523809</v>
      </c>
      <c r="F262" s="15">
        <v>1.4673202614379084</v>
      </c>
      <c r="G262" s="3">
        <f t="shared" si="8"/>
        <v>1.0625422582826234</v>
      </c>
      <c r="H262" s="17">
        <f t="shared" si="9"/>
        <v>1.0259778390522876</v>
      </c>
    </row>
    <row r="263" spans="2:8" s="2" customFormat="1" ht="18.600000000000001" customHeight="1" x14ac:dyDescent="0.4">
      <c r="B263" s="10">
        <v>2012</v>
      </c>
      <c r="C263" s="9" t="s">
        <v>13</v>
      </c>
      <c r="D263" s="15">
        <v>1.6828087167070218</v>
      </c>
      <c r="E263" s="15">
        <v>1.7153846153846153</v>
      </c>
      <c r="F263" s="15">
        <v>1.6274509803921569</v>
      </c>
      <c r="G263" s="3">
        <f t="shared" si="8"/>
        <v>0.94873823969049509</v>
      </c>
      <c r="H263" s="17">
        <f t="shared" si="9"/>
        <v>0.96710396388771336</v>
      </c>
    </row>
    <row r="264" spans="2:8" s="2" customFormat="1" ht="18.600000000000001" customHeight="1" x14ac:dyDescent="0.4">
      <c r="B264" s="10">
        <v>2012</v>
      </c>
      <c r="C264" s="9" t="s">
        <v>14</v>
      </c>
      <c r="D264" s="15">
        <v>1.6784140969162995</v>
      </c>
      <c r="E264" s="15">
        <v>1.7106918238993711</v>
      </c>
      <c r="F264" s="15">
        <v>1.6029411764705883</v>
      </c>
      <c r="G264" s="3">
        <f t="shared" si="8"/>
        <v>0.93701340830449831</v>
      </c>
      <c r="H264" s="17">
        <f t="shared" si="9"/>
        <v>0.95503319438011436</v>
      </c>
    </row>
    <row r="265" spans="2:8" s="2" customFormat="1" ht="18.600000000000001" customHeight="1" x14ac:dyDescent="0.4">
      <c r="B265" s="10">
        <v>2012</v>
      </c>
      <c r="C265" s="9" t="s">
        <v>15</v>
      </c>
      <c r="D265" s="15">
        <v>1.8986486486486487</v>
      </c>
      <c r="E265" s="15">
        <v>1.9090909090909092</v>
      </c>
      <c r="F265" s="15">
        <v>1.868421052631579</v>
      </c>
      <c r="G265" s="3">
        <f t="shared" si="8"/>
        <v>0.97869674185463662</v>
      </c>
      <c r="H265" s="17">
        <f t="shared" si="9"/>
        <v>0.98407941562090284</v>
      </c>
    </row>
    <row r="266" spans="2:8" s="2" customFormat="1" ht="18.600000000000001" customHeight="1" x14ac:dyDescent="0.4">
      <c r="B266" s="10">
        <v>2012</v>
      </c>
      <c r="C266" s="9" t="s">
        <v>16</v>
      </c>
      <c r="D266" s="15">
        <v>1.6428571428571428</v>
      </c>
      <c r="E266" s="15">
        <v>1.6428571428571428</v>
      </c>
      <c r="F266" s="15">
        <v>1.6428571428571428</v>
      </c>
      <c r="G266" s="3">
        <f t="shared" si="8"/>
        <v>1</v>
      </c>
      <c r="H266" s="17">
        <f t="shared" si="9"/>
        <v>1</v>
      </c>
    </row>
    <row r="267" spans="2:8" s="2" customFormat="1" ht="18.600000000000001" customHeight="1" x14ac:dyDescent="0.4">
      <c r="B267" s="10">
        <v>2012</v>
      </c>
      <c r="C267" s="9" t="s">
        <v>17</v>
      </c>
      <c r="D267" s="15">
        <v>1.5</v>
      </c>
      <c r="E267" s="15">
        <v>1.6153846153846154</v>
      </c>
      <c r="F267" s="15">
        <v>1</v>
      </c>
      <c r="G267" s="3">
        <f t="shared" si="8"/>
        <v>0.61904761904761907</v>
      </c>
      <c r="H267" s="17">
        <f t="shared" si="9"/>
        <v>0.66666666666666663</v>
      </c>
    </row>
    <row r="268" spans="2:8" s="2" customFormat="1" ht="18.600000000000001" customHeight="1" x14ac:dyDescent="0.4">
      <c r="B268" s="10">
        <v>2013</v>
      </c>
      <c r="C268" s="9" t="s">
        <v>10</v>
      </c>
      <c r="D268" s="15">
        <v>1.92</v>
      </c>
      <c r="E268" s="15">
        <v>2.2142857142857144</v>
      </c>
      <c r="F268" s="15">
        <v>1.5454545454545454</v>
      </c>
      <c r="G268" s="3">
        <f t="shared" si="8"/>
        <v>0.69794721407624627</v>
      </c>
      <c r="H268" s="17">
        <f t="shared" si="9"/>
        <v>0.80492424242424243</v>
      </c>
    </row>
    <row r="269" spans="2:8" s="2" customFormat="1" ht="18.600000000000001" customHeight="1" x14ac:dyDescent="0.4">
      <c r="B269" s="10">
        <v>2013</v>
      </c>
      <c r="C269" s="9" t="s">
        <v>11</v>
      </c>
      <c r="D269" s="15">
        <v>1.6031746031746033</v>
      </c>
      <c r="E269" s="15">
        <v>1.7727272727272727</v>
      </c>
      <c r="F269" s="15">
        <v>1.5121951219512195</v>
      </c>
      <c r="G269" s="3">
        <f t="shared" si="8"/>
        <v>0.85303314571607258</v>
      </c>
      <c r="H269" s="17">
        <f t="shared" si="9"/>
        <v>0.94325042260323588</v>
      </c>
    </row>
    <row r="270" spans="2:8" s="2" customFormat="1" ht="18.600000000000001" customHeight="1" x14ac:dyDescent="0.4">
      <c r="B270" s="10">
        <v>2013</v>
      </c>
      <c r="C270" s="9" t="s">
        <v>12</v>
      </c>
      <c r="D270" s="15">
        <v>1.6333333333333333</v>
      </c>
      <c r="E270" s="15">
        <v>1.5984848484848484</v>
      </c>
      <c r="F270" s="15">
        <v>1.6607142857142858</v>
      </c>
      <c r="G270" s="3">
        <f t="shared" si="8"/>
        <v>1.0389302640487477</v>
      </c>
      <c r="H270" s="17">
        <f t="shared" si="9"/>
        <v>1.0167638483965016</v>
      </c>
    </row>
    <row r="271" spans="2:8" s="2" customFormat="1" ht="18.600000000000001" customHeight="1" x14ac:dyDescent="0.4">
      <c r="B271" s="10">
        <v>2013</v>
      </c>
      <c r="C271" s="9" t="s">
        <v>13</v>
      </c>
      <c r="D271" s="15">
        <v>1.708086785009862</v>
      </c>
      <c r="E271" s="15">
        <v>1.7042682926829269</v>
      </c>
      <c r="F271" s="15">
        <v>1.7150837988826815</v>
      </c>
      <c r="G271" s="3">
        <f t="shared" si="8"/>
        <v>1.0063461288613944</v>
      </c>
      <c r="H271" s="17">
        <f t="shared" si="9"/>
        <v>1.0040964041957501</v>
      </c>
    </row>
    <row r="272" spans="2:8" s="2" customFormat="1" ht="18.600000000000001" customHeight="1" x14ac:dyDescent="0.4">
      <c r="B272" s="10">
        <v>2013</v>
      </c>
      <c r="C272" s="9" t="s">
        <v>14</v>
      </c>
      <c r="D272" s="15">
        <v>1.6043478260869566</v>
      </c>
      <c r="E272" s="15">
        <v>1.652694610778443</v>
      </c>
      <c r="F272" s="15">
        <v>1.4761904761904763</v>
      </c>
      <c r="G272" s="3">
        <f t="shared" si="8"/>
        <v>0.89320220841959985</v>
      </c>
      <c r="H272" s="17">
        <f t="shared" si="9"/>
        <v>0.92011872499677383</v>
      </c>
    </row>
    <row r="273" spans="2:8" s="2" customFormat="1" ht="18.600000000000001" customHeight="1" x14ac:dyDescent="0.4">
      <c r="B273" s="10">
        <v>2013</v>
      </c>
      <c r="C273" s="9" t="s">
        <v>15</v>
      </c>
      <c r="D273" s="15">
        <v>1.8012820512820513</v>
      </c>
      <c r="E273" s="15">
        <v>1.9043478260869566</v>
      </c>
      <c r="F273" s="15">
        <v>1.5121951219512195</v>
      </c>
      <c r="G273" s="3">
        <f t="shared" si="8"/>
        <v>0.79407506403831163</v>
      </c>
      <c r="H273" s="17">
        <f t="shared" si="9"/>
        <v>0.83951045916153111</v>
      </c>
    </row>
    <row r="274" spans="2:8" s="2" customFormat="1" ht="18.600000000000001" customHeight="1" x14ac:dyDescent="0.4">
      <c r="B274" s="10">
        <v>2013</v>
      </c>
      <c r="C274" s="9" t="s">
        <v>16</v>
      </c>
      <c r="D274" s="15">
        <v>1.7567567567567568</v>
      </c>
      <c r="E274" s="15">
        <v>1.8076923076923077</v>
      </c>
      <c r="F274" s="15">
        <v>1.6363636363636365</v>
      </c>
      <c r="G274" s="3">
        <f t="shared" si="8"/>
        <v>0.90522243713733075</v>
      </c>
      <c r="H274" s="17">
        <f t="shared" si="9"/>
        <v>0.93146853146853148</v>
      </c>
    </row>
    <row r="275" spans="2:8" s="2" customFormat="1" ht="18.600000000000001" customHeight="1" x14ac:dyDescent="0.4">
      <c r="B275" s="10">
        <v>2013</v>
      </c>
      <c r="C275" s="9" t="s">
        <v>17</v>
      </c>
      <c r="D275" s="15">
        <v>1.5333333333333334</v>
      </c>
      <c r="E275" s="15">
        <v>1.5714285714285714</v>
      </c>
      <c r="F275" s="15">
        <v>1</v>
      </c>
      <c r="G275" s="3">
        <f t="shared" si="8"/>
        <v>0.63636363636363635</v>
      </c>
      <c r="H275" s="17">
        <f t="shared" si="9"/>
        <v>0.65217391304347827</v>
      </c>
    </row>
    <row r="276" spans="2:8" s="2" customFormat="1" ht="18.600000000000001" customHeight="1" x14ac:dyDescent="0.4">
      <c r="B276" s="10">
        <v>2014</v>
      </c>
      <c r="C276" s="9" t="s">
        <v>10</v>
      </c>
      <c r="D276" s="15">
        <v>1.8620689655172413</v>
      </c>
      <c r="E276" s="15">
        <v>2.0769230769230771</v>
      </c>
      <c r="F276" s="15">
        <v>1.6875</v>
      </c>
      <c r="G276" s="3">
        <f t="shared" si="8"/>
        <v>0.81249999999999989</v>
      </c>
      <c r="H276" s="17">
        <f t="shared" si="9"/>
        <v>0.90625</v>
      </c>
    </row>
    <row r="277" spans="2:8" s="2" customFormat="1" ht="18.600000000000001" customHeight="1" x14ac:dyDescent="0.4">
      <c r="B277" s="10">
        <v>2014</v>
      </c>
      <c r="C277" s="9" t="s">
        <v>11</v>
      </c>
      <c r="D277" s="15">
        <v>1.5974025974025974</v>
      </c>
      <c r="E277" s="15">
        <v>1.6944444444444444</v>
      </c>
      <c r="F277" s="15">
        <v>1.5121951219512195</v>
      </c>
      <c r="G277" s="3">
        <f t="shared" si="8"/>
        <v>0.89244302279088361</v>
      </c>
      <c r="H277" s="17">
        <f t="shared" si="9"/>
        <v>0.94665873488003172</v>
      </c>
    </row>
    <row r="278" spans="2:8" s="2" customFormat="1" ht="18.600000000000001" customHeight="1" x14ac:dyDescent="0.4">
      <c r="B278" s="10">
        <v>2014</v>
      </c>
      <c r="C278" s="9" t="s">
        <v>12</v>
      </c>
      <c r="D278" s="15">
        <v>1.6005509641873279</v>
      </c>
      <c r="E278" s="15">
        <v>1.5341614906832297</v>
      </c>
      <c r="F278" s="15">
        <v>1.6534653465346534</v>
      </c>
      <c r="G278" s="3">
        <f t="shared" si="8"/>
        <v>1.0777648615063935</v>
      </c>
      <c r="H278" s="17">
        <f t="shared" si="9"/>
        <v>1.033060104633527</v>
      </c>
    </row>
    <row r="279" spans="2:8" s="2" customFormat="1" ht="18.600000000000001" customHeight="1" x14ac:dyDescent="0.4">
      <c r="B279" s="10">
        <v>2014</v>
      </c>
      <c r="C279" s="9" t="s">
        <v>13</v>
      </c>
      <c r="D279" s="15">
        <v>1.8456591639871383</v>
      </c>
      <c r="E279" s="15">
        <v>1.8349514563106797</v>
      </c>
      <c r="F279" s="15">
        <v>1.8666666666666667</v>
      </c>
      <c r="G279" s="3">
        <f t="shared" si="8"/>
        <v>1.0172839506172839</v>
      </c>
      <c r="H279" s="17">
        <f t="shared" si="9"/>
        <v>1.0113821138211383</v>
      </c>
    </row>
    <row r="280" spans="2:8" s="2" customFormat="1" ht="18.600000000000001" customHeight="1" x14ac:dyDescent="0.4">
      <c r="B280" s="10">
        <v>2014</v>
      </c>
      <c r="C280" s="9" t="s">
        <v>14</v>
      </c>
      <c r="D280" s="15">
        <v>2.0606060606060606</v>
      </c>
      <c r="E280" s="15">
        <v>2.1390374331550803</v>
      </c>
      <c r="F280" s="15">
        <v>1.8701298701298701</v>
      </c>
      <c r="G280" s="3">
        <f t="shared" si="8"/>
        <v>0.87428571428571422</v>
      </c>
      <c r="H280" s="17">
        <f t="shared" si="9"/>
        <v>0.90756302521008403</v>
      </c>
    </row>
    <row r="281" spans="2:8" s="2" customFormat="1" ht="18.600000000000001" customHeight="1" x14ac:dyDescent="0.4">
      <c r="B281" s="10">
        <v>2014</v>
      </c>
      <c r="C281" s="9" t="s">
        <v>15</v>
      </c>
      <c r="D281" s="15">
        <v>2.4437869822485205</v>
      </c>
      <c r="E281" s="15">
        <v>2.4344262295081966</v>
      </c>
      <c r="F281" s="15">
        <v>2.4680851063829787</v>
      </c>
      <c r="G281" s="3">
        <f t="shared" si="8"/>
        <v>1.0138262053155671</v>
      </c>
      <c r="H281" s="17">
        <f t="shared" si="9"/>
        <v>1.0099428159291124</v>
      </c>
    </row>
    <row r="282" spans="2:8" s="2" customFormat="1" ht="18.600000000000001" customHeight="1" x14ac:dyDescent="0.4">
      <c r="B282" s="10">
        <v>2014</v>
      </c>
      <c r="C282" s="9" t="s">
        <v>16</v>
      </c>
      <c r="D282" s="15">
        <v>2.3260869565217392</v>
      </c>
      <c r="E282" s="15">
        <v>2.40625</v>
      </c>
      <c r="F282" s="15">
        <v>2.1428571428571428</v>
      </c>
      <c r="G282" s="3">
        <f t="shared" si="8"/>
        <v>0.89053803339517623</v>
      </c>
      <c r="H282" s="17">
        <f t="shared" si="9"/>
        <v>0.92122830440587444</v>
      </c>
    </row>
    <row r="283" spans="2:8" s="2" customFormat="1" ht="18.600000000000001" customHeight="1" x14ac:dyDescent="0.4">
      <c r="B283" s="10">
        <v>2014</v>
      </c>
      <c r="C283" s="9" t="s">
        <v>17</v>
      </c>
      <c r="D283" s="15">
        <v>1.2777777777777777</v>
      </c>
      <c r="E283" s="15">
        <v>1.25</v>
      </c>
      <c r="F283" s="15">
        <v>1.3333333333333333</v>
      </c>
      <c r="G283" s="3">
        <f t="shared" si="8"/>
        <v>1.0666666666666667</v>
      </c>
      <c r="H283" s="17">
        <f t="shared" si="9"/>
        <v>1.0434782608695652</v>
      </c>
    </row>
    <row r="284" spans="2:8" s="2" customFormat="1" ht="18.600000000000001" customHeight="1" x14ac:dyDescent="0.4">
      <c r="B284" s="10">
        <v>2015</v>
      </c>
      <c r="C284" s="9" t="s">
        <v>10</v>
      </c>
      <c r="D284" s="15">
        <v>1.52</v>
      </c>
      <c r="E284" s="15">
        <v>1.5384615384615385</v>
      </c>
      <c r="F284" s="15">
        <v>1.5</v>
      </c>
      <c r="G284" s="3">
        <f t="shared" si="8"/>
        <v>0.97499999999999998</v>
      </c>
      <c r="H284" s="17">
        <f t="shared" si="9"/>
        <v>0.98684210526315785</v>
      </c>
    </row>
    <row r="285" spans="2:8" s="2" customFormat="1" ht="18.600000000000001" customHeight="1" x14ac:dyDescent="0.4">
      <c r="B285" s="10">
        <v>2015</v>
      </c>
      <c r="C285" s="9" t="s">
        <v>11</v>
      </c>
      <c r="D285" s="15">
        <v>1.5116279069767442</v>
      </c>
      <c r="E285" s="15">
        <v>1.4680851063829787</v>
      </c>
      <c r="F285" s="15">
        <v>1.5641025641025641</v>
      </c>
      <c r="G285" s="3">
        <f t="shared" si="8"/>
        <v>1.0654031958379784</v>
      </c>
      <c r="H285" s="17">
        <f t="shared" si="9"/>
        <v>1.0347140039447731</v>
      </c>
    </row>
    <row r="286" spans="2:8" s="2" customFormat="1" ht="18.600000000000001" customHeight="1" x14ac:dyDescent="0.4">
      <c r="B286" s="10">
        <v>2015</v>
      </c>
      <c r="C286" s="9" t="s">
        <v>12</v>
      </c>
      <c r="D286" s="15">
        <v>1.596774193548387</v>
      </c>
      <c r="E286" s="15">
        <v>1.540785498489426</v>
      </c>
      <c r="F286" s="15">
        <v>1.6416464891041163</v>
      </c>
      <c r="G286" s="3">
        <f t="shared" si="8"/>
        <v>1.0654607605754165</v>
      </c>
      <c r="H286" s="17">
        <f t="shared" si="9"/>
        <v>1.0281018416611638</v>
      </c>
    </row>
    <row r="287" spans="2:8" s="2" customFormat="1" ht="18.600000000000001" customHeight="1" x14ac:dyDescent="0.4">
      <c r="B287" s="10">
        <v>2015</v>
      </c>
      <c r="C287" s="9" t="s">
        <v>13</v>
      </c>
      <c r="D287" s="15">
        <v>1.6030150753768844</v>
      </c>
      <c r="E287" s="15">
        <v>1.6128205128205129</v>
      </c>
      <c r="F287" s="15">
        <v>1.5845410628019323</v>
      </c>
      <c r="G287" s="3">
        <f t="shared" si="8"/>
        <v>0.98246584180088015</v>
      </c>
      <c r="H287" s="17">
        <f t="shared" si="9"/>
        <v>0.98847545924007696</v>
      </c>
    </row>
    <row r="288" spans="2:8" s="2" customFormat="1" ht="18.600000000000001" customHeight="1" x14ac:dyDescent="0.4">
      <c r="B288" s="10">
        <v>2015</v>
      </c>
      <c r="C288" s="9" t="s">
        <v>14</v>
      </c>
      <c r="D288" s="15">
        <v>1.8798076923076923</v>
      </c>
      <c r="E288" s="15">
        <v>2.063380281690141</v>
      </c>
      <c r="F288" s="15">
        <v>1.4848484848484849</v>
      </c>
      <c r="G288" s="3">
        <f t="shared" si="8"/>
        <v>0.71961940221325882</v>
      </c>
      <c r="H288" s="17">
        <f t="shared" si="9"/>
        <v>0.78989382314190504</v>
      </c>
    </row>
    <row r="289" spans="2:8" s="2" customFormat="1" ht="18.600000000000001" customHeight="1" x14ac:dyDescent="0.4">
      <c r="B289" s="10">
        <v>2015</v>
      </c>
      <c r="C289" s="9" t="s">
        <v>15</v>
      </c>
      <c r="D289" s="15">
        <v>1.8235294117647058</v>
      </c>
      <c r="E289" s="15">
        <v>1.8</v>
      </c>
      <c r="F289" s="15">
        <v>1.8888888888888888</v>
      </c>
      <c r="G289" s="3">
        <f t="shared" si="8"/>
        <v>1.0493827160493827</v>
      </c>
      <c r="H289" s="17">
        <f t="shared" si="9"/>
        <v>1.0358422939068099</v>
      </c>
    </row>
    <row r="290" spans="2:8" s="2" customFormat="1" ht="18.600000000000001" customHeight="1" x14ac:dyDescent="0.4">
      <c r="B290" s="10">
        <v>2015</v>
      </c>
      <c r="C290" s="9" t="s">
        <v>16</v>
      </c>
      <c r="D290" s="15">
        <v>1.75</v>
      </c>
      <c r="E290" s="15">
        <v>1.8571428571428572</v>
      </c>
      <c r="F290" s="15">
        <v>1.4615384615384615</v>
      </c>
      <c r="G290" s="3">
        <f t="shared" si="8"/>
        <v>0.78698224852070997</v>
      </c>
      <c r="H290" s="17">
        <f t="shared" si="9"/>
        <v>0.83516483516483508</v>
      </c>
    </row>
    <row r="291" spans="2:8" s="2" customFormat="1" ht="18.600000000000001" customHeight="1" x14ac:dyDescent="0.4">
      <c r="B291" s="10">
        <v>2015</v>
      </c>
      <c r="C291" s="9" t="s">
        <v>17</v>
      </c>
      <c r="D291" s="15">
        <v>1.0909090909090908</v>
      </c>
      <c r="E291" s="15">
        <v>1.1111111111111112</v>
      </c>
      <c r="F291" s="15">
        <v>1</v>
      </c>
      <c r="G291" s="3">
        <f t="shared" si="8"/>
        <v>0.89999999999999991</v>
      </c>
      <c r="H291" s="17">
        <f t="shared" si="9"/>
        <v>0.91666666666666674</v>
      </c>
    </row>
    <row r="292" spans="2:8" s="2" customFormat="1" ht="18.600000000000001" customHeight="1" x14ac:dyDescent="0.4">
      <c r="B292" s="10">
        <v>2016</v>
      </c>
      <c r="C292" s="9" t="s">
        <v>10</v>
      </c>
      <c r="D292" s="15">
        <v>2</v>
      </c>
      <c r="E292" s="15">
        <v>2.0625</v>
      </c>
      <c r="F292" s="15">
        <v>1.875</v>
      </c>
      <c r="G292" s="3">
        <f t="shared" si="8"/>
        <v>0.90909090909090906</v>
      </c>
      <c r="H292" s="17">
        <f t="shared" si="9"/>
        <v>0.9375</v>
      </c>
    </row>
    <row r="293" spans="2:8" s="2" customFormat="1" ht="18.600000000000001" customHeight="1" x14ac:dyDescent="0.4">
      <c r="B293" s="10">
        <v>2016</v>
      </c>
      <c r="C293" s="9" t="s">
        <v>11</v>
      </c>
      <c r="D293" s="15">
        <v>1.5961538461538463</v>
      </c>
      <c r="E293" s="15">
        <v>1.7758620689655173</v>
      </c>
      <c r="F293" s="15">
        <v>1.3695652173913044</v>
      </c>
      <c r="G293" s="3">
        <f t="shared" si="8"/>
        <v>0.77121148163782183</v>
      </c>
      <c r="H293" s="17">
        <f t="shared" si="9"/>
        <v>0.85804085908852801</v>
      </c>
    </row>
    <row r="294" spans="2:8" s="2" customFormat="1" ht="18.600000000000001" customHeight="1" x14ac:dyDescent="0.4">
      <c r="B294" s="10">
        <v>2016</v>
      </c>
      <c r="C294" s="9" t="s">
        <v>12</v>
      </c>
      <c r="D294" s="15">
        <v>1.5817307692307692</v>
      </c>
      <c r="E294" s="15">
        <v>1.5621761658031088</v>
      </c>
      <c r="F294" s="15">
        <v>1.5986547085201794</v>
      </c>
      <c r="G294" s="3">
        <f t="shared" si="8"/>
        <v>1.0233511069465826</v>
      </c>
      <c r="H294" s="17">
        <f t="shared" si="9"/>
        <v>1.0106996333501439</v>
      </c>
    </row>
    <row r="295" spans="2:8" s="2" customFormat="1" ht="18.600000000000001" customHeight="1" x14ac:dyDescent="0.4">
      <c r="B295" s="10">
        <v>2016</v>
      </c>
      <c r="C295" s="9" t="s">
        <v>13</v>
      </c>
      <c r="D295" s="15">
        <v>1.6</v>
      </c>
      <c r="E295" s="15">
        <v>1.6174142480211082</v>
      </c>
      <c r="F295" s="15">
        <v>1.5687203791469195</v>
      </c>
      <c r="G295" s="3">
        <f t="shared" si="8"/>
        <v>0.96989400276783444</v>
      </c>
      <c r="H295" s="17">
        <f t="shared" si="9"/>
        <v>0.98045023696682465</v>
      </c>
    </row>
    <row r="296" spans="2:8" s="2" customFormat="1" ht="18.600000000000001" customHeight="1" x14ac:dyDescent="0.4">
      <c r="B296" s="10">
        <v>2016</v>
      </c>
      <c r="C296" s="9" t="s">
        <v>14</v>
      </c>
      <c r="D296" s="15">
        <v>1.9210526315789473</v>
      </c>
      <c r="E296" s="15">
        <v>1.9523809523809523</v>
      </c>
      <c r="F296" s="15">
        <v>1.8333333333333333</v>
      </c>
      <c r="G296" s="3">
        <f t="shared" si="8"/>
        <v>0.93902439024390238</v>
      </c>
      <c r="H296" s="17">
        <f t="shared" si="9"/>
        <v>0.954337899543379</v>
      </c>
    </row>
    <row r="297" spans="2:8" s="2" customFormat="1" ht="18.600000000000001" customHeight="1" x14ac:dyDescent="0.4">
      <c r="B297" s="10">
        <v>2016</v>
      </c>
      <c r="C297" s="9" t="s">
        <v>15</v>
      </c>
      <c r="D297" s="15">
        <v>2.0137931034482759</v>
      </c>
      <c r="E297" s="15">
        <v>2.0366972477064218</v>
      </c>
      <c r="F297" s="15">
        <v>1.9444444444444444</v>
      </c>
      <c r="G297" s="3">
        <f t="shared" si="8"/>
        <v>0.95470470470470481</v>
      </c>
      <c r="H297" s="17">
        <f t="shared" si="9"/>
        <v>0.96556316590563163</v>
      </c>
    </row>
    <row r="298" spans="2:8" s="2" customFormat="1" ht="18.600000000000001" customHeight="1" x14ac:dyDescent="0.4">
      <c r="B298" s="10">
        <v>2016</v>
      </c>
      <c r="C298" s="9" t="s">
        <v>16</v>
      </c>
      <c r="D298" s="15">
        <v>1.5666666666666667</v>
      </c>
      <c r="E298" s="15">
        <v>1.48</v>
      </c>
      <c r="F298" s="15">
        <v>2</v>
      </c>
      <c r="G298" s="3">
        <f t="shared" si="8"/>
        <v>1.3513513513513513</v>
      </c>
      <c r="H298" s="17">
        <f t="shared" si="9"/>
        <v>1.2765957446808511</v>
      </c>
    </row>
    <row r="299" spans="2:8" s="2" customFormat="1" ht="18.600000000000001" customHeight="1" x14ac:dyDescent="0.4">
      <c r="B299" s="10">
        <v>2016</v>
      </c>
      <c r="C299" s="9" t="s">
        <v>17</v>
      </c>
      <c r="D299" s="15">
        <v>1.3846153846153846</v>
      </c>
      <c r="E299" s="15">
        <v>1.5</v>
      </c>
      <c r="F299" s="15">
        <v>1.2</v>
      </c>
      <c r="G299" s="3">
        <f t="shared" si="8"/>
        <v>0.79999999999999993</v>
      </c>
      <c r="H299" s="17">
        <f t="shared" si="9"/>
        <v>0.8666666666666667</v>
      </c>
    </row>
    <row r="300" spans="2:8" s="2" customFormat="1" ht="18.600000000000001" customHeight="1" x14ac:dyDescent="0.4">
      <c r="B300" s="10">
        <v>2017</v>
      </c>
      <c r="C300" s="9" t="s">
        <v>10</v>
      </c>
      <c r="D300" s="15">
        <v>1.4705882352941178</v>
      </c>
      <c r="E300" s="15">
        <v>1.75</v>
      </c>
      <c r="F300" s="15">
        <v>1.2222222222222223</v>
      </c>
      <c r="G300" s="3">
        <f t="shared" si="8"/>
        <v>0.69841269841269848</v>
      </c>
      <c r="H300" s="17">
        <f t="shared" si="9"/>
        <v>0.83111111111111113</v>
      </c>
    </row>
    <row r="301" spans="2:8" s="2" customFormat="1" ht="18.600000000000001" customHeight="1" x14ac:dyDescent="0.4">
      <c r="B301" s="10">
        <v>2017</v>
      </c>
      <c r="C301" s="9" t="s">
        <v>11</v>
      </c>
      <c r="D301" s="15">
        <v>1.5849056603773586</v>
      </c>
      <c r="E301" s="15">
        <v>1.7169811320754718</v>
      </c>
      <c r="F301" s="15">
        <v>1.4528301886792452</v>
      </c>
      <c r="G301" s="3">
        <f t="shared" si="8"/>
        <v>0.84615384615384603</v>
      </c>
      <c r="H301" s="17">
        <f t="shared" si="9"/>
        <v>0.91666666666666652</v>
      </c>
    </row>
    <row r="302" spans="2:8" s="2" customFormat="1" ht="18.600000000000001" customHeight="1" x14ac:dyDescent="0.4">
      <c r="B302" s="10">
        <v>2017</v>
      </c>
      <c r="C302" s="9" t="s">
        <v>12</v>
      </c>
      <c r="D302" s="15">
        <v>1.4283965728274173</v>
      </c>
      <c r="E302" s="15">
        <v>1.4258373205741626</v>
      </c>
      <c r="F302" s="15">
        <v>1.4310776942355889</v>
      </c>
      <c r="G302" s="3">
        <f t="shared" si="8"/>
        <v>1.0036752956216044</v>
      </c>
      <c r="H302" s="17">
        <f t="shared" si="9"/>
        <v>1.0018770147304852</v>
      </c>
    </row>
    <row r="303" spans="2:8" s="2" customFormat="1" ht="18.600000000000001" customHeight="1" x14ac:dyDescent="0.4">
      <c r="B303" s="10">
        <v>2017</v>
      </c>
      <c r="C303" s="9" t="s">
        <v>13</v>
      </c>
      <c r="D303" s="15">
        <v>1.5375426621160408</v>
      </c>
      <c r="E303" s="15">
        <v>1.5570652173913044</v>
      </c>
      <c r="F303" s="15">
        <v>1.5045871559633028</v>
      </c>
      <c r="G303" s="3">
        <f t="shared" si="8"/>
        <v>0.96629681220679831</v>
      </c>
      <c r="H303" s="17">
        <f t="shared" si="9"/>
        <v>0.97856611919477865</v>
      </c>
    </row>
    <row r="304" spans="2:8" s="2" customFormat="1" ht="18.600000000000001" customHeight="1" x14ac:dyDescent="0.4">
      <c r="B304" s="10">
        <v>2017</v>
      </c>
      <c r="C304" s="9" t="s">
        <v>14</v>
      </c>
      <c r="D304" s="15">
        <v>1.7037037037037037</v>
      </c>
      <c r="E304" s="15">
        <v>1.688622754491018</v>
      </c>
      <c r="F304" s="15">
        <v>1.7551020408163265</v>
      </c>
      <c r="G304" s="3">
        <f t="shared" si="8"/>
        <v>1.0393689390649876</v>
      </c>
      <c r="H304" s="17">
        <f t="shared" si="9"/>
        <v>1.0301685891748003</v>
      </c>
    </row>
    <row r="305" spans="2:8" s="2" customFormat="1" ht="18.600000000000001" customHeight="1" x14ac:dyDescent="0.4">
      <c r="B305" s="10">
        <v>2017</v>
      </c>
      <c r="C305" s="9" t="s">
        <v>15</v>
      </c>
      <c r="D305" s="15">
        <v>1.6511627906976745</v>
      </c>
      <c r="E305" s="15">
        <v>1.7526881720430108</v>
      </c>
      <c r="F305" s="15">
        <v>1.3888888888888888</v>
      </c>
      <c r="G305" s="3">
        <f t="shared" si="8"/>
        <v>0.79243353783231085</v>
      </c>
      <c r="H305" s="17">
        <f t="shared" si="9"/>
        <v>0.84115805946791855</v>
      </c>
    </row>
    <row r="306" spans="2:8" s="2" customFormat="1" ht="18.600000000000001" customHeight="1" x14ac:dyDescent="0.4">
      <c r="B306" s="10">
        <v>2017</v>
      </c>
      <c r="C306" s="9" t="s">
        <v>16</v>
      </c>
      <c r="D306" s="15">
        <v>1.676923076923077</v>
      </c>
      <c r="E306" s="15">
        <v>1.7169811320754718</v>
      </c>
      <c r="F306" s="15">
        <v>1.5</v>
      </c>
      <c r="G306" s="3">
        <f t="shared" si="8"/>
        <v>0.87362637362637363</v>
      </c>
      <c r="H306" s="17">
        <f t="shared" si="9"/>
        <v>0.89449541284403666</v>
      </c>
    </row>
    <row r="307" spans="2:8" s="2" customFormat="1" ht="18.600000000000001" customHeight="1" x14ac:dyDescent="0.4">
      <c r="B307" s="10">
        <v>2017</v>
      </c>
      <c r="C307" s="9" t="s">
        <v>17</v>
      </c>
      <c r="D307" s="15">
        <v>1.2727272727272727</v>
      </c>
      <c r="E307" s="15">
        <v>1.4285714285714286</v>
      </c>
      <c r="F307" s="15">
        <v>1</v>
      </c>
      <c r="G307" s="3">
        <f t="shared" si="8"/>
        <v>0.7</v>
      </c>
      <c r="H307" s="17">
        <f t="shared" si="9"/>
        <v>0.7857142857142857</v>
      </c>
    </row>
    <row r="308" spans="2:8" s="2" customFormat="1" ht="18.600000000000001" customHeight="1" x14ac:dyDescent="0.4">
      <c r="B308" s="10">
        <v>2018</v>
      </c>
      <c r="C308" s="9" t="s">
        <v>10</v>
      </c>
      <c r="D308" s="15">
        <v>1.6153846153846154</v>
      </c>
      <c r="E308" s="15">
        <v>2.1666666666666665</v>
      </c>
      <c r="F308" s="15">
        <v>1.1428571428571428</v>
      </c>
      <c r="G308" s="3">
        <f t="shared" si="8"/>
        <v>0.52747252747252749</v>
      </c>
      <c r="H308" s="17">
        <f t="shared" si="9"/>
        <v>0.70748299319727881</v>
      </c>
    </row>
    <row r="309" spans="2:8" s="2" customFormat="1" ht="18.600000000000001" customHeight="1" x14ac:dyDescent="0.4">
      <c r="B309" s="10">
        <v>2018</v>
      </c>
      <c r="C309" s="9" t="s">
        <v>11</v>
      </c>
      <c r="D309" s="15">
        <v>1.3255813953488371</v>
      </c>
      <c r="E309" s="15">
        <v>1.3518518518518519</v>
      </c>
      <c r="F309" s="15">
        <v>1.28125</v>
      </c>
      <c r="G309" s="3">
        <f t="shared" si="8"/>
        <v>0.94777397260273977</v>
      </c>
      <c r="H309" s="17">
        <f t="shared" si="9"/>
        <v>0.9665570175438597</v>
      </c>
    </row>
    <row r="310" spans="2:8" s="2" customFormat="1" ht="18.600000000000001" customHeight="1" x14ac:dyDescent="0.4">
      <c r="B310" s="10">
        <v>2018</v>
      </c>
      <c r="C310" s="9" t="s">
        <v>12</v>
      </c>
      <c r="D310" s="15">
        <v>1.3712574850299402</v>
      </c>
      <c r="E310" s="15">
        <v>1.3809523809523809</v>
      </c>
      <c r="F310" s="15">
        <v>1.3626062322946175</v>
      </c>
      <c r="G310" s="3">
        <f t="shared" si="8"/>
        <v>0.9867148578685162</v>
      </c>
      <c r="H310" s="17">
        <f t="shared" si="9"/>
        <v>0.99369100783057263</v>
      </c>
    </row>
    <row r="311" spans="2:8" s="2" customFormat="1" ht="18.600000000000001" customHeight="1" x14ac:dyDescent="0.4">
      <c r="B311" s="10">
        <v>2018</v>
      </c>
      <c r="C311" s="9" t="s">
        <v>13</v>
      </c>
      <c r="D311" s="15">
        <v>1.2929515418502202</v>
      </c>
      <c r="E311" s="15">
        <v>1.3355263157894737</v>
      </c>
      <c r="F311" s="15">
        <v>1.2066666666666668</v>
      </c>
      <c r="G311" s="3">
        <f t="shared" si="8"/>
        <v>0.90351395730706086</v>
      </c>
      <c r="H311" s="17">
        <f t="shared" si="9"/>
        <v>0.93326519023282239</v>
      </c>
    </row>
    <row r="312" spans="2:8" s="2" customFormat="1" ht="18.600000000000001" customHeight="1" x14ac:dyDescent="0.4">
      <c r="B312" s="10">
        <v>2018</v>
      </c>
      <c r="C312" s="9" t="s">
        <v>14</v>
      </c>
      <c r="D312" s="15">
        <v>1.5432692307692308</v>
      </c>
      <c r="E312" s="15">
        <v>1.4850746268656716</v>
      </c>
      <c r="F312" s="15">
        <v>1.6486486486486487</v>
      </c>
      <c r="G312" s="3">
        <f t="shared" si="8"/>
        <v>1.1101453212005976</v>
      </c>
      <c r="H312" s="17">
        <f t="shared" si="9"/>
        <v>1.0682832365075356</v>
      </c>
    </row>
    <row r="313" spans="2:8" s="2" customFormat="1" ht="18.600000000000001" customHeight="1" x14ac:dyDescent="0.4">
      <c r="B313" s="10">
        <v>2018</v>
      </c>
      <c r="C313" s="9" t="s">
        <v>15</v>
      </c>
      <c r="D313" s="15">
        <v>1.5036496350364963</v>
      </c>
      <c r="E313" s="15">
        <v>1.5684210526315789</v>
      </c>
      <c r="F313" s="15">
        <v>1.3571428571428572</v>
      </c>
      <c r="G313" s="3">
        <f t="shared" si="8"/>
        <v>0.86529242569511033</v>
      </c>
      <c r="H313" s="17">
        <f t="shared" si="9"/>
        <v>0.90256588072122057</v>
      </c>
    </row>
    <row r="314" spans="2:8" s="2" customFormat="1" ht="18.600000000000001" customHeight="1" x14ac:dyDescent="0.4">
      <c r="B314" s="10">
        <v>2018</v>
      </c>
      <c r="C314" s="9" t="s">
        <v>16</v>
      </c>
      <c r="D314" s="15">
        <v>1.6363636363636365</v>
      </c>
      <c r="E314" s="15">
        <v>1.6666666666666667</v>
      </c>
      <c r="F314" s="15">
        <v>1.25</v>
      </c>
      <c r="G314" s="3">
        <f t="shared" si="8"/>
        <v>0.75</v>
      </c>
      <c r="H314" s="17">
        <f t="shared" si="9"/>
        <v>0.76388888888888884</v>
      </c>
    </row>
    <row r="315" spans="2:8" s="2" customFormat="1" ht="18.600000000000001" customHeight="1" x14ac:dyDescent="0.4">
      <c r="B315" s="10">
        <v>2018</v>
      </c>
      <c r="C315" s="9" t="s">
        <v>17</v>
      </c>
      <c r="D315" s="15">
        <v>1.0833333333333333</v>
      </c>
      <c r="E315" s="15">
        <v>1.1666666666666667</v>
      </c>
      <c r="F315" s="15">
        <v>1</v>
      </c>
      <c r="G315" s="3">
        <f t="shared" si="8"/>
        <v>0.8571428571428571</v>
      </c>
      <c r="H315" s="17">
        <f t="shared" si="9"/>
        <v>0.92307692307692313</v>
      </c>
    </row>
    <row r="316" spans="2:8" s="2" customFormat="1" ht="18.600000000000001" customHeight="1" x14ac:dyDescent="0.4">
      <c r="B316" s="10">
        <v>2019</v>
      </c>
      <c r="C316" s="9" t="s">
        <v>10</v>
      </c>
      <c r="D316" s="15">
        <v>1.125</v>
      </c>
      <c r="E316" s="15">
        <v>1</v>
      </c>
      <c r="F316" s="15">
        <v>1.25</v>
      </c>
      <c r="G316" s="3">
        <f t="shared" si="8"/>
        <v>1.25</v>
      </c>
      <c r="H316" s="17">
        <f t="shared" si="9"/>
        <v>1.1111111111111112</v>
      </c>
    </row>
    <row r="317" spans="2:8" s="2" customFormat="1" ht="18.600000000000001" customHeight="1" x14ac:dyDescent="0.4">
      <c r="B317" s="10">
        <v>2019</v>
      </c>
      <c r="C317" s="9" t="s">
        <v>11</v>
      </c>
      <c r="D317" s="15">
        <v>1.6</v>
      </c>
      <c r="E317" s="15">
        <v>1.9565217391304348</v>
      </c>
      <c r="F317" s="15">
        <v>1.2272727272727273</v>
      </c>
      <c r="G317" s="3">
        <f t="shared" si="8"/>
        <v>0.62727272727272732</v>
      </c>
      <c r="H317" s="17">
        <f t="shared" si="9"/>
        <v>0.76704545454545447</v>
      </c>
    </row>
    <row r="318" spans="2:8" s="2" customFormat="1" ht="18.600000000000001" customHeight="1" x14ac:dyDescent="0.4">
      <c r="B318" s="10">
        <v>2019</v>
      </c>
      <c r="C318" s="9" t="s">
        <v>12</v>
      </c>
      <c r="D318" s="15">
        <v>1.236734693877551</v>
      </c>
      <c r="E318" s="15">
        <v>1.2653061224489797</v>
      </c>
      <c r="F318" s="15">
        <v>1.2081632653061225</v>
      </c>
      <c r="G318" s="3">
        <f t="shared" si="8"/>
        <v>0.95483870967741935</v>
      </c>
      <c r="H318" s="17">
        <f t="shared" si="9"/>
        <v>0.97689768976897695</v>
      </c>
    </row>
    <row r="319" spans="2:8" s="2" customFormat="1" ht="18.600000000000001" customHeight="1" x14ac:dyDescent="0.4">
      <c r="B319" s="10">
        <v>2019</v>
      </c>
      <c r="C319" s="9" t="s">
        <v>13</v>
      </c>
      <c r="D319" s="15">
        <v>1.2563380281690142</v>
      </c>
      <c r="E319" s="15">
        <v>1.2447257383966244</v>
      </c>
      <c r="F319" s="15">
        <v>1.2796610169491525</v>
      </c>
      <c r="G319" s="3">
        <f t="shared" si="8"/>
        <v>1.0280666475150819</v>
      </c>
      <c r="H319" s="17">
        <f t="shared" si="9"/>
        <v>1.018564262369841</v>
      </c>
    </row>
    <row r="320" spans="2:8" s="2" customFormat="1" ht="18.600000000000001" customHeight="1" x14ac:dyDescent="0.4">
      <c r="B320" s="10">
        <v>2019</v>
      </c>
      <c r="C320" s="9" t="s">
        <v>14</v>
      </c>
      <c r="D320" s="15">
        <v>1.4936708860759493</v>
      </c>
      <c r="E320" s="15">
        <v>1.5357142857142858</v>
      </c>
      <c r="F320" s="15">
        <v>1.3913043478260869</v>
      </c>
      <c r="G320" s="3">
        <f t="shared" si="8"/>
        <v>0.90596562184024254</v>
      </c>
      <c r="H320" s="17">
        <f t="shared" si="9"/>
        <v>0.93146647015475315</v>
      </c>
    </row>
    <row r="321" spans="2:8" s="2" customFormat="1" ht="18.600000000000001" customHeight="1" x14ac:dyDescent="0.4">
      <c r="B321" s="10">
        <v>2019</v>
      </c>
      <c r="C321" s="9" t="s">
        <v>15</v>
      </c>
      <c r="D321" s="15">
        <v>1.326086956521739</v>
      </c>
      <c r="E321" s="15">
        <v>1.3529411764705883</v>
      </c>
      <c r="F321" s="15">
        <v>1.25</v>
      </c>
      <c r="G321" s="3">
        <f t="shared" si="8"/>
        <v>0.92391304347826086</v>
      </c>
      <c r="H321" s="17">
        <f t="shared" si="9"/>
        <v>0.94262295081967218</v>
      </c>
    </row>
    <row r="322" spans="2:8" s="2" customFormat="1" ht="18.600000000000001" customHeight="1" x14ac:dyDescent="0.4">
      <c r="B322" s="10">
        <v>2019</v>
      </c>
      <c r="C322" s="9" t="s">
        <v>16</v>
      </c>
      <c r="D322" s="15">
        <v>1.2307692307692308</v>
      </c>
      <c r="E322" s="15">
        <v>1.2558139534883721</v>
      </c>
      <c r="F322" s="15">
        <v>1.1111111111111112</v>
      </c>
      <c r="G322" s="3">
        <f t="shared" si="8"/>
        <v>0.88477366255144041</v>
      </c>
      <c r="H322" s="17">
        <f t="shared" si="9"/>
        <v>0.90277777777777779</v>
      </c>
    </row>
    <row r="323" spans="2:8" s="2" customFormat="1" ht="18.600000000000001" customHeight="1" x14ac:dyDescent="0.4">
      <c r="B323" s="10">
        <v>2019</v>
      </c>
      <c r="C323" s="9" t="s">
        <v>17</v>
      </c>
      <c r="D323" s="15">
        <v>1.4545454545454546</v>
      </c>
      <c r="E323" s="15">
        <v>1.4444444444444444</v>
      </c>
      <c r="F323" s="15">
        <v>1.5</v>
      </c>
      <c r="G323" s="3">
        <f t="shared" si="8"/>
        <v>1.0384615384615385</v>
      </c>
      <c r="H323" s="17">
        <f t="shared" si="9"/>
        <v>1.03125</v>
      </c>
    </row>
    <row r="324" spans="2:8" s="2" customFormat="1" ht="18.600000000000001" customHeight="1" x14ac:dyDescent="0.4">
      <c r="B324" s="10">
        <v>2020</v>
      </c>
      <c r="C324" s="9" t="s">
        <v>10</v>
      </c>
      <c r="D324" s="15">
        <v>1.2</v>
      </c>
      <c r="E324" s="15">
        <v>1.5</v>
      </c>
      <c r="F324" s="15">
        <v>1</v>
      </c>
      <c r="G324" s="3">
        <f t="shared" si="8"/>
        <v>0.66666666666666663</v>
      </c>
      <c r="H324" s="17">
        <f t="shared" si="9"/>
        <v>0.83333333333333337</v>
      </c>
    </row>
    <row r="325" spans="2:8" s="2" customFormat="1" ht="18.600000000000001" customHeight="1" x14ac:dyDescent="0.4">
      <c r="B325" s="10">
        <v>2020</v>
      </c>
      <c r="C325" s="9" t="s">
        <v>11</v>
      </c>
      <c r="D325" s="15">
        <v>1.0952380952380953</v>
      </c>
      <c r="E325" s="15">
        <v>1.0833333333333333</v>
      </c>
      <c r="F325" s="15">
        <v>1.1111111111111112</v>
      </c>
      <c r="G325" s="3">
        <f t="shared" ref="G325:G339" si="10">IFERROR(F325/E325,"-")</f>
        <v>1.0256410256410258</v>
      </c>
      <c r="H325" s="17">
        <f t="shared" ref="H325:H339" si="11">IFERROR(F325/D325,"-")</f>
        <v>1.0144927536231882</v>
      </c>
    </row>
    <row r="326" spans="2:8" s="2" customFormat="1" ht="18.600000000000001" customHeight="1" x14ac:dyDescent="0.4">
      <c r="B326" s="10">
        <v>2020</v>
      </c>
      <c r="C326" s="9" t="s">
        <v>12</v>
      </c>
      <c r="D326" s="15">
        <v>1.1194029850746268</v>
      </c>
      <c r="E326" s="15">
        <v>1.1036585365853659</v>
      </c>
      <c r="F326" s="15">
        <v>1.1345029239766082</v>
      </c>
      <c r="G326" s="3">
        <f t="shared" si="10"/>
        <v>1.0279474007301863</v>
      </c>
      <c r="H326" s="17">
        <f t="shared" si="11"/>
        <v>1.0134892787524368</v>
      </c>
    </row>
    <row r="327" spans="2:8" s="2" customFormat="1" ht="18.600000000000001" customHeight="1" x14ac:dyDescent="0.4">
      <c r="B327" s="10">
        <v>2020</v>
      </c>
      <c r="C327" s="9" t="s">
        <v>13</v>
      </c>
      <c r="D327" s="15">
        <v>1.1878612716763006</v>
      </c>
      <c r="E327" s="15">
        <v>1.1835748792270531</v>
      </c>
      <c r="F327" s="15">
        <v>1.1942446043165467</v>
      </c>
      <c r="G327" s="3">
        <f t="shared" si="10"/>
        <v>1.009014828953164</v>
      </c>
      <c r="H327" s="17">
        <f t="shared" si="11"/>
        <v>1.005373803147263</v>
      </c>
    </row>
    <row r="328" spans="2:8" s="2" customFormat="1" ht="18.600000000000001" customHeight="1" x14ac:dyDescent="0.4">
      <c r="B328" s="10">
        <v>2020</v>
      </c>
      <c r="C328" s="9" t="s">
        <v>14</v>
      </c>
      <c r="D328" s="15">
        <v>1.4074074074074074</v>
      </c>
      <c r="E328" s="15">
        <v>1.3771929824561404</v>
      </c>
      <c r="F328" s="15">
        <v>1.4791666666666667</v>
      </c>
      <c r="G328" s="3">
        <f t="shared" si="10"/>
        <v>1.0740445859872612</v>
      </c>
      <c r="H328" s="17">
        <f t="shared" si="11"/>
        <v>1.0509868421052633</v>
      </c>
    </row>
    <row r="329" spans="2:8" s="2" customFormat="1" ht="18.600000000000001" customHeight="1" x14ac:dyDescent="0.4">
      <c r="B329" s="10">
        <v>2020</v>
      </c>
      <c r="C329" s="9" t="s">
        <v>15</v>
      </c>
      <c r="D329" s="15">
        <v>1.5</v>
      </c>
      <c r="E329" s="15">
        <v>1.5094339622641511</v>
      </c>
      <c r="F329" s="15">
        <v>1.4814814814814814</v>
      </c>
      <c r="G329" s="3">
        <f t="shared" si="10"/>
        <v>0.9814814814814814</v>
      </c>
      <c r="H329" s="17">
        <f t="shared" si="11"/>
        <v>0.98765432098765427</v>
      </c>
    </row>
    <row r="330" spans="2:8" s="2" customFormat="1" ht="18.600000000000001" customHeight="1" x14ac:dyDescent="0.4">
      <c r="B330" s="10">
        <v>2020</v>
      </c>
      <c r="C330" s="9" t="s">
        <v>16</v>
      </c>
      <c r="D330" s="15">
        <v>1.2156862745098038</v>
      </c>
      <c r="E330" s="15">
        <v>1.175</v>
      </c>
      <c r="F330" s="15">
        <v>1.3636363636363635</v>
      </c>
      <c r="G330" s="3">
        <f t="shared" si="10"/>
        <v>1.1605415860735009</v>
      </c>
      <c r="H330" s="17">
        <f t="shared" si="11"/>
        <v>1.121700879765396</v>
      </c>
    </row>
    <row r="331" spans="2:8" s="2" customFormat="1" ht="18.600000000000001" customHeight="1" x14ac:dyDescent="0.4">
      <c r="B331" s="10">
        <v>2020</v>
      </c>
      <c r="C331" s="9" t="s">
        <v>17</v>
      </c>
      <c r="D331" s="15">
        <v>1.5</v>
      </c>
      <c r="E331" s="15">
        <v>1.4</v>
      </c>
      <c r="F331" s="15">
        <v>1.6666666666666667</v>
      </c>
      <c r="G331" s="3">
        <f t="shared" si="10"/>
        <v>1.1904761904761907</v>
      </c>
      <c r="H331" s="17">
        <f t="shared" si="11"/>
        <v>1.1111111111111112</v>
      </c>
    </row>
    <row r="332" spans="2:8" s="2" customFormat="1" ht="18.600000000000001" customHeight="1" x14ac:dyDescent="0.4">
      <c r="B332" s="10">
        <v>2021</v>
      </c>
      <c r="C332" s="9" t="s">
        <v>10</v>
      </c>
      <c r="D332" s="15" t="s">
        <v>9</v>
      </c>
      <c r="E332" s="15" t="s">
        <v>9</v>
      </c>
      <c r="F332" s="15" t="s">
        <v>9</v>
      </c>
      <c r="G332" s="3" t="str">
        <f t="shared" si="10"/>
        <v>-</v>
      </c>
      <c r="H332" s="17" t="str">
        <f t="shared" si="11"/>
        <v>-</v>
      </c>
    </row>
    <row r="333" spans="2:8" s="2" customFormat="1" ht="18.600000000000001" customHeight="1" x14ac:dyDescent="0.4">
      <c r="B333" s="10">
        <v>2021</v>
      </c>
      <c r="C333" s="9" t="s">
        <v>11</v>
      </c>
      <c r="D333" s="15" t="s">
        <v>9</v>
      </c>
      <c r="E333" s="15" t="s">
        <v>9</v>
      </c>
      <c r="F333" s="15" t="s">
        <v>9</v>
      </c>
      <c r="G333" s="3" t="str">
        <f t="shared" si="10"/>
        <v>-</v>
      </c>
      <c r="H333" s="17" t="str">
        <f t="shared" si="11"/>
        <v>-</v>
      </c>
    </row>
    <row r="334" spans="2:8" s="2" customFormat="1" ht="18.600000000000001" customHeight="1" x14ac:dyDescent="0.4">
      <c r="B334" s="10">
        <v>2021</v>
      </c>
      <c r="C334" s="9" t="s">
        <v>12</v>
      </c>
      <c r="D334" s="15">
        <v>1</v>
      </c>
      <c r="E334" s="15" t="s">
        <v>9</v>
      </c>
      <c r="F334" s="15">
        <v>1</v>
      </c>
      <c r="G334" s="3" t="str">
        <f t="shared" si="10"/>
        <v>-</v>
      </c>
      <c r="H334" s="17">
        <f t="shared" si="11"/>
        <v>1</v>
      </c>
    </row>
    <row r="335" spans="2:8" s="2" customFormat="1" ht="18.600000000000001" customHeight="1" x14ac:dyDescent="0.4">
      <c r="B335" s="10">
        <v>2021</v>
      </c>
      <c r="C335" s="9" t="s">
        <v>13</v>
      </c>
      <c r="D335" s="15">
        <v>1</v>
      </c>
      <c r="E335" s="15">
        <v>1</v>
      </c>
      <c r="F335" s="15">
        <v>1</v>
      </c>
      <c r="G335" s="3">
        <f t="shared" si="10"/>
        <v>1</v>
      </c>
      <c r="H335" s="17">
        <f t="shared" si="11"/>
        <v>1</v>
      </c>
    </row>
    <row r="336" spans="2:8" s="2" customFormat="1" ht="18.600000000000001" customHeight="1" x14ac:dyDescent="0.4">
      <c r="B336" s="10">
        <v>2021</v>
      </c>
      <c r="C336" s="9" t="s">
        <v>14</v>
      </c>
      <c r="D336" s="15">
        <v>1</v>
      </c>
      <c r="E336" s="15">
        <v>1</v>
      </c>
      <c r="F336" s="15">
        <v>1</v>
      </c>
      <c r="G336" s="3">
        <f t="shared" si="10"/>
        <v>1</v>
      </c>
      <c r="H336" s="17">
        <f t="shared" si="11"/>
        <v>1</v>
      </c>
    </row>
    <row r="337" spans="2:8" s="2" customFormat="1" ht="18.600000000000001" customHeight="1" x14ac:dyDescent="0.4">
      <c r="B337" s="10">
        <v>2021</v>
      </c>
      <c r="C337" s="9" t="s">
        <v>15</v>
      </c>
      <c r="D337" s="15">
        <v>1</v>
      </c>
      <c r="E337" s="15">
        <v>1</v>
      </c>
      <c r="F337" s="15" t="s">
        <v>9</v>
      </c>
      <c r="G337" s="3" t="str">
        <f t="shared" si="10"/>
        <v>-</v>
      </c>
      <c r="H337" s="17" t="str">
        <f t="shared" si="11"/>
        <v>-</v>
      </c>
    </row>
    <row r="338" spans="2:8" s="2" customFormat="1" ht="18.600000000000001" customHeight="1" x14ac:dyDescent="0.4">
      <c r="B338" s="10">
        <v>2021</v>
      </c>
      <c r="C338" s="9" t="s">
        <v>16</v>
      </c>
      <c r="D338" s="15">
        <v>1</v>
      </c>
      <c r="E338" s="15">
        <v>1</v>
      </c>
      <c r="F338" s="15" t="s">
        <v>9</v>
      </c>
      <c r="G338" s="3" t="str">
        <f t="shared" si="10"/>
        <v>-</v>
      </c>
      <c r="H338" s="17" t="str">
        <f t="shared" si="11"/>
        <v>-</v>
      </c>
    </row>
    <row r="339" spans="2:8" s="2" customFormat="1" ht="18.600000000000001" customHeight="1" thickBot="1" x14ac:dyDescent="0.45">
      <c r="B339" s="8">
        <v>2021</v>
      </c>
      <c r="C339" s="7" t="s">
        <v>17</v>
      </c>
      <c r="D339" s="15">
        <v>1</v>
      </c>
      <c r="E339" s="15">
        <v>1</v>
      </c>
      <c r="F339" s="15" t="s">
        <v>9</v>
      </c>
      <c r="G339" s="3" t="str">
        <f t="shared" si="10"/>
        <v>-</v>
      </c>
      <c r="H339" s="17" t="str">
        <f t="shared" si="11"/>
        <v>-</v>
      </c>
    </row>
    <row r="340" spans="2:8" s="2" customFormat="1" ht="18.600000000000001" customHeight="1" x14ac:dyDescent="0.4"/>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A7AC5-F576-4C15-9BDB-D40365073D4F}">
  <dimension ref="A1:J48"/>
  <sheetViews>
    <sheetView workbookViewId="0">
      <selection activeCell="C1" sqref="C1"/>
    </sheetView>
  </sheetViews>
  <sheetFormatPr defaultColWidth="9" defaultRowHeight="18.75" customHeight="1" x14ac:dyDescent="0.4"/>
  <cols>
    <col min="1" max="1" width="9" style="33"/>
    <col min="2" max="2" width="5.875" style="33" bestFit="1" customWidth="1"/>
    <col min="3" max="3" width="9.375" style="33" bestFit="1" customWidth="1"/>
    <col min="4" max="4" width="11.5" style="33" bestFit="1" customWidth="1"/>
    <col min="5" max="5" width="13.625" style="33" bestFit="1" customWidth="1"/>
    <col min="6" max="6" width="15.75" style="33" bestFit="1" customWidth="1"/>
    <col min="7" max="7" width="19.5" style="33" bestFit="1" customWidth="1"/>
    <col min="8" max="8" width="20.375" style="33" bestFit="1" customWidth="1"/>
    <col min="9" max="9" width="26.25" style="33" bestFit="1" customWidth="1"/>
    <col min="10" max="10" width="28.25" style="33" bestFit="1" customWidth="1"/>
    <col min="11" max="16384" width="9" style="33"/>
  </cols>
  <sheetData>
    <row r="1" spans="1:10" ht="18.75" customHeight="1" x14ac:dyDescent="0.4">
      <c r="A1" s="33" t="s">
        <v>79</v>
      </c>
    </row>
    <row r="2" spans="1:10" ht="18.75" customHeight="1" x14ac:dyDescent="0.4">
      <c r="B2" s="34" t="s">
        <v>0</v>
      </c>
      <c r="C2" s="34" t="s">
        <v>65</v>
      </c>
      <c r="D2" s="34" t="s">
        <v>66</v>
      </c>
    </row>
    <row r="3" spans="1:10" ht="18.75" customHeight="1" x14ac:dyDescent="0.4">
      <c r="B3" s="35">
        <v>34.914566999999998</v>
      </c>
      <c r="C3" s="35">
        <v>37.306922</v>
      </c>
      <c r="D3" s="35">
        <v>31.455738</v>
      </c>
    </row>
    <row r="5" spans="1:10" ht="18.75" customHeight="1" x14ac:dyDescent="0.4">
      <c r="A5" s="33" t="s">
        <v>80</v>
      </c>
    </row>
    <row r="6" spans="1:10" ht="18.75" customHeight="1" x14ac:dyDescent="0.4">
      <c r="A6" s="36" t="s">
        <v>20</v>
      </c>
    </row>
    <row r="7" spans="1:10" ht="50.1" customHeight="1" x14ac:dyDescent="0.4">
      <c r="B7" s="34" t="s">
        <v>21</v>
      </c>
      <c r="C7" s="34" t="s">
        <v>68</v>
      </c>
      <c r="D7" s="34" t="s">
        <v>69</v>
      </c>
      <c r="E7" s="34" t="s">
        <v>70</v>
      </c>
      <c r="F7" s="34" t="s">
        <v>71</v>
      </c>
      <c r="G7" s="34" t="s">
        <v>67</v>
      </c>
      <c r="H7" s="34" t="s">
        <v>72</v>
      </c>
      <c r="I7" s="34" t="s">
        <v>73</v>
      </c>
      <c r="J7" s="34" t="s">
        <v>74</v>
      </c>
    </row>
    <row r="8" spans="1:10" ht="18.75" customHeight="1" x14ac:dyDescent="0.4">
      <c r="B8" s="37">
        <v>1981</v>
      </c>
      <c r="C8" s="38">
        <v>36</v>
      </c>
      <c r="D8" s="38">
        <v>36</v>
      </c>
      <c r="E8" s="39" t="s">
        <v>9</v>
      </c>
      <c r="F8" s="39" t="str">
        <f t="shared" ref="F8:F48" si="0">IF(AND(D8&lt;&gt;"-",E8&lt;&gt;"-"),D8-E8,"-")</f>
        <v>-</v>
      </c>
      <c r="G8" s="39" t="str">
        <f t="shared" ref="G8:G48" si="1">IF(AND(D8&lt;&gt;"-",E8&lt;&gt;"-"),C8-E8,"-")</f>
        <v>-</v>
      </c>
      <c r="H8" s="35">
        <f t="shared" ref="H8" si="2">IFERROR(C8-B$3,"-")</f>
        <v>1.0854330000000019</v>
      </c>
      <c r="I8" s="35">
        <f t="shared" ref="I8:I18" si="3">IFERROR(D8-C$3,"-")</f>
        <v>-1.3069220000000001</v>
      </c>
      <c r="J8" s="35" t="str">
        <f t="shared" ref="J8:J18" si="4">IFERROR(E8-D$3,"-")</f>
        <v>-</v>
      </c>
    </row>
    <row r="9" spans="1:10" ht="18.75" customHeight="1" x14ac:dyDescent="0.4">
      <c r="B9" s="37">
        <v>1982</v>
      </c>
      <c r="C9" s="39" t="s">
        <v>9</v>
      </c>
      <c r="D9" s="39" t="s">
        <v>9</v>
      </c>
      <c r="E9" s="39" t="s">
        <v>9</v>
      </c>
      <c r="F9" s="39" t="str">
        <f t="shared" si="0"/>
        <v>-</v>
      </c>
      <c r="G9" s="39" t="str">
        <f t="shared" si="1"/>
        <v>-</v>
      </c>
      <c r="H9" s="35" t="str">
        <f>IFERROR(C9-B$3,"-")</f>
        <v>-</v>
      </c>
      <c r="I9" s="35" t="str">
        <f t="shared" si="3"/>
        <v>-</v>
      </c>
      <c r="J9" s="35" t="str">
        <f t="shared" si="4"/>
        <v>-</v>
      </c>
    </row>
    <row r="10" spans="1:10" ht="18.75" customHeight="1" x14ac:dyDescent="0.4">
      <c r="B10" s="37">
        <v>1983</v>
      </c>
      <c r="C10" s="38">
        <v>25</v>
      </c>
      <c r="D10" s="38">
        <v>25</v>
      </c>
      <c r="E10" s="39" t="s">
        <v>9</v>
      </c>
      <c r="F10" s="39" t="str">
        <f t="shared" si="0"/>
        <v>-</v>
      </c>
      <c r="G10" s="39" t="str">
        <f t="shared" si="1"/>
        <v>-</v>
      </c>
      <c r="H10" s="35">
        <f t="shared" ref="H10:H18" si="5">IFERROR(C10-B$3,"-")</f>
        <v>-9.9145669999999981</v>
      </c>
      <c r="I10" s="35">
        <f t="shared" si="3"/>
        <v>-12.306922</v>
      </c>
      <c r="J10" s="35" t="str">
        <f t="shared" si="4"/>
        <v>-</v>
      </c>
    </row>
    <row r="11" spans="1:10" ht="18.75" customHeight="1" x14ac:dyDescent="0.4">
      <c r="B11" s="37">
        <v>1984</v>
      </c>
      <c r="C11" s="39" t="s">
        <v>9</v>
      </c>
      <c r="D11" s="39" t="s">
        <v>9</v>
      </c>
      <c r="E11" s="39" t="s">
        <v>9</v>
      </c>
      <c r="F11" s="39" t="str">
        <f t="shared" si="0"/>
        <v>-</v>
      </c>
      <c r="G11" s="39" t="str">
        <f t="shared" si="1"/>
        <v>-</v>
      </c>
      <c r="H11" s="35" t="str">
        <f t="shared" si="5"/>
        <v>-</v>
      </c>
      <c r="I11" s="35" t="str">
        <f t="shared" si="3"/>
        <v>-</v>
      </c>
      <c r="J11" s="35" t="str">
        <f t="shared" si="4"/>
        <v>-</v>
      </c>
    </row>
    <row r="12" spans="1:10" ht="18.75" customHeight="1" x14ac:dyDescent="0.4">
      <c r="B12" s="37">
        <v>1985</v>
      </c>
      <c r="C12" s="38">
        <v>29.952380000000002</v>
      </c>
      <c r="D12" s="38">
        <v>31.666665999999999</v>
      </c>
      <c r="E12" s="38">
        <v>25.666665999999999</v>
      </c>
      <c r="F12" s="39">
        <f t="shared" si="0"/>
        <v>6</v>
      </c>
      <c r="G12" s="39">
        <f t="shared" si="1"/>
        <v>4.2857140000000022</v>
      </c>
      <c r="H12" s="35">
        <f t="shared" si="5"/>
        <v>-4.9621869999999966</v>
      </c>
      <c r="I12" s="35">
        <f t="shared" si="3"/>
        <v>-5.6402560000000008</v>
      </c>
      <c r="J12" s="35">
        <f t="shared" si="4"/>
        <v>-5.7890720000000009</v>
      </c>
    </row>
    <row r="13" spans="1:10" ht="18.75" customHeight="1" x14ac:dyDescent="0.4">
      <c r="B13" s="37">
        <v>1986</v>
      </c>
      <c r="C13" s="38">
        <v>43.045453999999999</v>
      </c>
      <c r="D13" s="38">
        <v>46.228571000000002</v>
      </c>
      <c r="E13" s="38">
        <v>30.666665999999999</v>
      </c>
      <c r="F13" s="39">
        <f t="shared" si="0"/>
        <v>15.561905000000003</v>
      </c>
      <c r="G13" s="39">
        <f t="shared" si="1"/>
        <v>12.378788</v>
      </c>
      <c r="H13" s="35">
        <f t="shared" si="5"/>
        <v>8.1308870000000013</v>
      </c>
      <c r="I13" s="35">
        <f t="shared" si="3"/>
        <v>8.9216490000000022</v>
      </c>
      <c r="J13" s="35">
        <f t="shared" si="4"/>
        <v>-0.78907200000000088</v>
      </c>
    </row>
    <row r="14" spans="1:10" ht="18.75" customHeight="1" x14ac:dyDescent="0.4">
      <c r="B14" s="37">
        <v>1987</v>
      </c>
      <c r="C14" s="38">
        <v>29.4</v>
      </c>
      <c r="D14" s="38">
        <v>34.583333000000003</v>
      </c>
      <c r="E14" s="38">
        <v>24.615383999999999</v>
      </c>
      <c r="F14" s="39">
        <f t="shared" si="0"/>
        <v>9.9679490000000044</v>
      </c>
      <c r="G14" s="39">
        <f t="shared" si="1"/>
        <v>4.7846159999999998</v>
      </c>
      <c r="H14" s="35">
        <f t="shared" si="5"/>
        <v>-5.5145669999999996</v>
      </c>
      <c r="I14" s="35">
        <f t="shared" si="3"/>
        <v>-2.7235889999999969</v>
      </c>
      <c r="J14" s="35">
        <f t="shared" si="4"/>
        <v>-6.8403540000000014</v>
      </c>
    </row>
    <row r="15" spans="1:10" ht="18.75" customHeight="1" x14ac:dyDescent="0.4">
      <c r="B15" s="37">
        <v>1988</v>
      </c>
      <c r="C15" s="38">
        <v>44.909089999999999</v>
      </c>
      <c r="D15" s="38">
        <v>44.909089999999999</v>
      </c>
      <c r="E15" s="39" t="s">
        <v>9</v>
      </c>
      <c r="F15" s="39" t="str">
        <f t="shared" si="0"/>
        <v>-</v>
      </c>
      <c r="G15" s="39" t="str">
        <f t="shared" si="1"/>
        <v>-</v>
      </c>
      <c r="H15" s="35">
        <f t="shared" si="5"/>
        <v>9.9945230000000009</v>
      </c>
      <c r="I15" s="35">
        <f t="shared" si="3"/>
        <v>7.6021679999999989</v>
      </c>
      <c r="J15" s="35" t="str">
        <f t="shared" si="4"/>
        <v>-</v>
      </c>
    </row>
    <row r="16" spans="1:10" ht="18.75" customHeight="1" x14ac:dyDescent="0.4">
      <c r="B16" s="37">
        <v>1989</v>
      </c>
      <c r="C16" s="38">
        <v>34</v>
      </c>
      <c r="D16" s="39" t="s">
        <v>9</v>
      </c>
      <c r="E16" s="38">
        <v>34</v>
      </c>
      <c r="F16" s="39" t="str">
        <f t="shared" si="0"/>
        <v>-</v>
      </c>
      <c r="G16" s="39" t="str">
        <f t="shared" si="1"/>
        <v>-</v>
      </c>
      <c r="H16" s="35">
        <f t="shared" si="5"/>
        <v>-0.91456699999999813</v>
      </c>
      <c r="I16" s="35" t="str">
        <f t="shared" si="3"/>
        <v>-</v>
      </c>
      <c r="J16" s="35">
        <f t="shared" si="4"/>
        <v>2.5442619999999998</v>
      </c>
    </row>
    <row r="17" spans="2:10" ht="18.75" customHeight="1" x14ac:dyDescent="0.4">
      <c r="B17" s="37">
        <v>1990</v>
      </c>
      <c r="C17" s="38">
        <v>32.1</v>
      </c>
      <c r="D17" s="38">
        <v>35.25</v>
      </c>
      <c r="E17" s="38">
        <v>28.5</v>
      </c>
      <c r="F17" s="39">
        <f t="shared" si="0"/>
        <v>6.75</v>
      </c>
      <c r="G17" s="39">
        <f t="shared" si="1"/>
        <v>3.6000000000000014</v>
      </c>
      <c r="H17" s="35">
        <f t="shared" si="5"/>
        <v>-2.8145669999999967</v>
      </c>
      <c r="I17" s="35">
        <f t="shared" si="3"/>
        <v>-2.0569220000000001</v>
      </c>
      <c r="J17" s="35">
        <f t="shared" si="4"/>
        <v>-2.9557380000000002</v>
      </c>
    </row>
    <row r="18" spans="2:10" ht="18.75" customHeight="1" x14ac:dyDescent="0.4">
      <c r="B18" s="37">
        <v>1991</v>
      </c>
      <c r="C18" s="39" t="s">
        <v>9</v>
      </c>
      <c r="D18" s="39" t="s">
        <v>9</v>
      </c>
      <c r="E18" s="39" t="s">
        <v>9</v>
      </c>
      <c r="F18" s="39" t="str">
        <f t="shared" si="0"/>
        <v>-</v>
      </c>
      <c r="G18" s="39" t="str">
        <f t="shared" si="1"/>
        <v>-</v>
      </c>
      <c r="H18" s="35" t="str">
        <f t="shared" si="5"/>
        <v>-</v>
      </c>
      <c r="I18" s="35" t="str">
        <f t="shared" si="3"/>
        <v>-</v>
      </c>
      <c r="J18" s="35" t="str">
        <f t="shared" si="4"/>
        <v>-</v>
      </c>
    </row>
    <row r="19" spans="2:10" ht="18.75" customHeight="1" x14ac:dyDescent="0.4">
      <c r="B19" s="37">
        <v>1992</v>
      </c>
      <c r="C19" s="38">
        <v>36.545453999999999</v>
      </c>
      <c r="D19" s="38">
        <v>37.875</v>
      </c>
      <c r="E19" s="38">
        <v>33</v>
      </c>
      <c r="F19" s="39">
        <f t="shared" si="0"/>
        <v>4.875</v>
      </c>
      <c r="G19" s="39">
        <f t="shared" si="1"/>
        <v>3.5454539999999994</v>
      </c>
      <c r="H19" s="35">
        <f t="shared" ref="H19:H48" si="6">C19-$B$3</f>
        <v>1.6308870000000013</v>
      </c>
      <c r="I19" s="35">
        <f t="shared" ref="I19:I48" si="7">D19-$C$3</f>
        <v>0.56807799999999986</v>
      </c>
      <c r="J19" s="35">
        <f t="shared" ref="J19:J48" si="8">E19-$D$3</f>
        <v>1.5442619999999998</v>
      </c>
    </row>
    <row r="20" spans="2:10" ht="18.75" customHeight="1" x14ac:dyDescent="0.4">
      <c r="B20" s="37">
        <v>1993</v>
      </c>
      <c r="C20" s="38">
        <v>43.307692000000003</v>
      </c>
      <c r="D20" s="38">
        <v>44.631577999999998</v>
      </c>
      <c r="E20" s="38">
        <v>39.714284999999997</v>
      </c>
      <c r="F20" s="39">
        <f t="shared" si="0"/>
        <v>4.9172930000000008</v>
      </c>
      <c r="G20" s="39">
        <f t="shared" si="1"/>
        <v>3.5934070000000062</v>
      </c>
      <c r="H20" s="35">
        <f t="shared" si="6"/>
        <v>8.3931250000000048</v>
      </c>
      <c r="I20" s="35">
        <f t="shared" si="7"/>
        <v>7.3246559999999974</v>
      </c>
      <c r="J20" s="35">
        <f t="shared" si="8"/>
        <v>8.2585469999999965</v>
      </c>
    </row>
    <row r="21" spans="2:10" ht="18.75" customHeight="1" x14ac:dyDescent="0.4">
      <c r="B21" s="37">
        <v>1994</v>
      </c>
      <c r="C21" s="38">
        <v>35.76</v>
      </c>
      <c r="D21" s="38">
        <v>38.928570999999998</v>
      </c>
      <c r="E21" s="38">
        <v>31.727271999999999</v>
      </c>
      <c r="F21" s="39">
        <f t="shared" si="0"/>
        <v>7.2012989999999988</v>
      </c>
      <c r="G21" s="39">
        <f t="shared" si="1"/>
        <v>4.0327279999999988</v>
      </c>
      <c r="H21" s="35">
        <f t="shared" si="6"/>
        <v>0.84543299999999988</v>
      </c>
      <c r="I21" s="35">
        <f t="shared" si="7"/>
        <v>1.6216489999999979</v>
      </c>
      <c r="J21" s="35">
        <f t="shared" si="8"/>
        <v>0.27153399999999905</v>
      </c>
    </row>
    <row r="22" spans="2:10" ht="18.75" customHeight="1" x14ac:dyDescent="0.4">
      <c r="B22" s="37">
        <v>1995</v>
      </c>
      <c r="C22" s="38">
        <v>36.314284999999998</v>
      </c>
      <c r="D22" s="38">
        <v>38.524999999999999</v>
      </c>
      <c r="E22" s="38">
        <v>33.366666000000002</v>
      </c>
      <c r="F22" s="39">
        <f t="shared" si="0"/>
        <v>5.1583339999999964</v>
      </c>
      <c r="G22" s="39">
        <f t="shared" si="1"/>
        <v>2.947618999999996</v>
      </c>
      <c r="H22" s="35">
        <f t="shared" si="6"/>
        <v>1.399718</v>
      </c>
      <c r="I22" s="35">
        <f t="shared" si="7"/>
        <v>1.2180779999999984</v>
      </c>
      <c r="J22" s="35">
        <f t="shared" si="8"/>
        <v>1.910928000000002</v>
      </c>
    </row>
    <row r="23" spans="2:10" ht="18.75" customHeight="1" x14ac:dyDescent="0.4">
      <c r="B23" s="37">
        <v>1996</v>
      </c>
      <c r="C23" s="38">
        <v>42.368420999999998</v>
      </c>
      <c r="D23" s="38">
        <v>44.111111000000001</v>
      </c>
      <c r="E23" s="38">
        <v>40.799999999999997</v>
      </c>
      <c r="F23" s="39">
        <f t="shared" si="0"/>
        <v>3.3111110000000039</v>
      </c>
      <c r="G23" s="39">
        <f t="shared" si="1"/>
        <v>1.5684210000000007</v>
      </c>
      <c r="H23" s="35">
        <f t="shared" si="6"/>
        <v>7.4538539999999998</v>
      </c>
      <c r="I23" s="35">
        <f t="shared" si="7"/>
        <v>6.8041890000000009</v>
      </c>
      <c r="J23" s="35">
        <f t="shared" si="8"/>
        <v>9.344261999999997</v>
      </c>
    </row>
    <row r="24" spans="2:10" ht="18.75" customHeight="1" x14ac:dyDescent="0.4">
      <c r="B24" s="37">
        <v>1997</v>
      </c>
      <c r="C24" s="38">
        <v>34.802469000000002</v>
      </c>
      <c r="D24" s="38">
        <v>36.083333000000003</v>
      </c>
      <c r="E24" s="38">
        <v>32.939393000000003</v>
      </c>
      <c r="F24" s="39">
        <f t="shared" si="0"/>
        <v>3.1439400000000006</v>
      </c>
      <c r="G24" s="39">
        <f t="shared" si="1"/>
        <v>1.8630759999999995</v>
      </c>
      <c r="H24" s="35">
        <f t="shared" si="6"/>
        <v>-0.11209799999999603</v>
      </c>
      <c r="I24" s="35">
        <f t="shared" si="7"/>
        <v>-1.2235889999999969</v>
      </c>
      <c r="J24" s="35">
        <f t="shared" si="8"/>
        <v>1.4836550000000024</v>
      </c>
    </row>
    <row r="25" spans="2:10" ht="18.75" customHeight="1" x14ac:dyDescent="0.4">
      <c r="B25" s="37">
        <v>1998</v>
      </c>
      <c r="C25" s="38">
        <v>33.857142000000003</v>
      </c>
      <c r="D25" s="38">
        <v>36.385964000000001</v>
      </c>
      <c r="E25" s="38">
        <v>26.65</v>
      </c>
      <c r="F25" s="39">
        <f t="shared" si="0"/>
        <v>9.7359640000000027</v>
      </c>
      <c r="G25" s="39">
        <f t="shared" si="1"/>
        <v>7.2071420000000046</v>
      </c>
      <c r="H25" s="35">
        <f t="shared" si="6"/>
        <v>-1.057424999999995</v>
      </c>
      <c r="I25" s="35">
        <f t="shared" si="7"/>
        <v>-0.92095799999999883</v>
      </c>
      <c r="J25" s="35">
        <f t="shared" si="8"/>
        <v>-4.8057380000000016</v>
      </c>
    </row>
    <row r="26" spans="2:10" ht="18.75" customHeight="1" x14ac:dyDescent="0.4">
      <c r="B26" s="37">
        <v>1999</v>
      </c>
      <c r="C26" s="38">
        <v>37.627906000000003</v>
      </c>
      <c r="D26" s="38">
        <v>39.183098000000001</v>
      </c>
      <c r="E26" s="38">
        <v>30.266666000000001</v>
      </c>
      <c r="F26" s="39">
        <f t="shared" si="0"/>
        <v>8.9164320000000004</v>
      </c>
      <c r="G26" s="39">
        <f t="shared" si="1"/>
        <v>7.3612400000000022</v>
      </c>
      <c r="H26" s="35">
        <f t="shared" si="6"/>
        <v>2.7133390000000048</v>
      </c>
      <c r="I26" s="35">
        <f t="shared" si="7"/>
        <v>1.876176000000001</v>
      </c>
      <c r="J26" s="35">
        <f t="shared" si="8"/>
        <v>-1.1890719999999995</v>
      </c>
    </row>
    <row r="27" spans="2:10" ht="18.75" customHeight="1" x14ac:dyDescent="0.4">
      <c r="B27" s="37">
        <v>2000</v>
      </c>
      <c r="C27" s="38">
        <v>32.789473000000001</v>
      </c>
      <c r="D27" s="38">
        <v>36.438595999999997</v>
      </c>
      <c r="E27" s="38">
        <v>29.140350000000002</v>
      </c>
      <c r="F27" s="39">
        <f t="shared" si="0"/>
        <v>7.2982459999999953</v>
      </c>
      <c r="G27" s="39">
        <f t="shared" si="1"/>
        <v>3.6491229999999995</v>
      </c>
      <c r="H27" s="35">
        <f t="shared" si="6"/>
        <v>-2.1250939999999972</v>
      </c>
      <c r="I27" s="35">
        <f t="shared" si="7"/>
        <v>-0.86832600000000326</v>
      </c>
      <c r="J27" s="35">
        <f t="shared" si="8"/>
        <v>-2.3153879999999987</v>
      </c>
    </row>
    <row r="28" spans="2:10" ht="18.75" customHeight="1" x14ac:dyDescent="0.4">
      <c r="B28" s="37">
        <v>2001</v>
      </c>
      <c r="C28" s="38">
        <v>36.269387000000002</v>
      </c>
      <c r="D28" s="38">
        <v>39.812902999999999</v>
      </c>
      <c r="E28" s="38">
        <v>30.166665999999999</v>
      </c>
      <c r="F28" s="39">
        <f t="shared" si="0"/>
        <v>9.6462369999999993</v>
      </c>
      <c r="G28" s="39">
        <f t="shared" si="1"/>
        <v>6.1027210000000025</v>
      </c>
      <c r="H28" s="35">
        <f t="shared" si="6"/>
        <v>1.3548200000000037</v>
      </c>
      <c r="I28" s="35">
        <f t="shared" si="7"/>
        <v>2.5059809999999985</v>
      </c>
      <c r="J28" s="35">
        <f t="shared" si="8"/>
        <v>-1.2890720000000009</v>
      </c>
    </row>
    <row r="29" spans="2:10" ht="18.75" customHeight="1" x14ac:dyDescent="0.4">
      <c r="B29" s="37">
        <v>2002</v>
      </c>
      <c r="C29" s="38">
        <v>31.900473000000002</v>
      </c>
      <c r="D29" s="38">
        <v>35.378151000000003</v>
      </c>
      <c r="E29" s="38">
        <v>27.402173000000001</v>
      </c>
      <c r="F29" s="39">
        <f t="shared" si="0"/>
        <v>7.9759780000000013</v>
      </c>
      <c r="G29" s="39">
        <f t="shared" si="1"/>
        <v>4.4983000000000004</v>
      </c>
      <c r="H29" s="35">
        <f t="shared" si="6"/>
        <v>-3.0140939999999965</v>
      </c>
      <c r="I29" s="35">
        <f t="shared" si="7"/>
        <v>-1.9287709999999976</v>
      </c>
      <c r="J29" s="35">
        <f t="shared" si="8"/>
        <v>-4.053564999999999</v>
      </c>
    </row>
    <row r="30" spans="2:10" ht="18.75" customHeight="1" x14ac:dyDescent="0.4">
      <c r="B30" s="37">
        <v>2003</v>
      </c>
      <c r="C30" s="38">
        <v>34.442748000000002</v>
      </c>
      <c r="D30" s="38">
        <v>37.513157</v>
      </c>
      <c r="E30" s="38">
        <v>30.2</v>
      </c>
      <c r="F30" s="39">
        <f t="shared" si="0"/>
        <v>7.3131570000000004</v>
      </c>
      <c r="G30" s="39">
        <f t="shared" si="1"/>
        <v>4.2427480000000024</v>
      </c>
      <c r="H30" s="35">
        <f t="shared" si="6"/>
        <v>-0.47181899999999644</v>
      </c>
      <c r="I30" s="35">
        <f t="shared" si="7"/>
        <v>0.2062349999999995</v>
      </c>
      <c r="J30" s="35">
        <f t="shared" si="8"/>
        <v>-1.2557380000000009</v>
      </c>
    </row>
    <row r="31" spans="2:10" ht="18.75" customHeight="1" x14ac:dyDescent="0.4">
      <c r="B31" s="37">
        <v>2004</v>
      </c>
      <c r="C31" s="38">
        <v>31.822510000000001</v>
      </c>
      <c r="D31" s="38">
        <v>34.853845999999997</v>
      </c>
      <c r="E31" s="38">
        <v>27.920791999999999</v>
      </c>
      <c r="F31" s="39">
        <f t="shared" si="0"/>
        <v>6.9330539999999985</v>
      </c>
      <c r="G31" s="39">
        <f t="shared" si="1"/>
        <v>3.9017180000000025</v>
      </c>
      <c r="H31" s="35">
        <f t="shared" si="6"/>
        <v>-3.0920569999999969</v>
      </c>
      <c r="I31" s="35">
        <f t="shared" si="7"/>
        <v>-2.4530760000000029</v>
      </c>
      <c r="J31" s="35">
        <f t="shared" si="8"/>
        <v>-3.5349460000000015</v>
      </c>
    </row>
    <row r="32" spans="2:10" ht="18.75" customHeight="1" x14ac:dyDescent="0.4">
      <c r="B32" s="37">
        <v>2005</v>
      </c>
      <c r="C32" s="38">
        <v>33.788235</v>
      </c>
      <c r="D32" s="38">
        <v>37.264704999999999</v>
      </c>
      <c r="E32" s="38">
        <v>29.815125999999999</v>
      </c>
      <c r="F32" s="39">
        <f t="shared" si="0"/>
        <v>7.449579</v>
      </c>
      <c r="G32" s="39">
        <f t="shared" si="1"/>
        <v>3.9731090000000009</v>
      </c>
      <c r="H32" s="35">
        <f t="shared" si="6"/>
        <v>-1.1263319999999979</v>
      </c>
      <c r="I32" s="35">
        <f t="shared" si="7"/>
        <v>-4.2217000000000837E-2</v>
      </c>
      <c r="J32" s="35">
        <f t="shared" si="8"/>
        <v>-1.6406120000000008</v>
      </c>
    </row>
    <row r="33" spans="2:10" ht="18.75" customHeight="1" x14ac:dyDescent="0.4">
      <c r="B33" s="37">
        <v>2006</v>
      </c>
      <c r="C33" s="38">
        <v>33.068390999999998</v>
      </c>
      <c r="D33" s="38">
        <v>35.576687</v>
      </c>
      <c r="E33" s="38">
        <v>29.265115999999999</v>
      </c>
      <c r="F33" s="39">
        <f t="shared" si="0"/>
        <v>6.3115710000000007</v>
      </c>
      <c r="G33" s="39">
        <f t="shared" si="1"/>
        <v>3.8032749999999993</v>
      </c>
      <c r="H33" s="35">
        <f t="shared" si="6"/>
        <v>-1.8461759999999998</v>
      </c>
      <c r="I33" s="35">
        <f t="shared" si="7"/>
        <v>-1.7302350000000004</v>
      </c>
      <c r="J33" s="35">
        <f t="shared" si="8"/>
        <v>-2.1906220000000012</v>
      </c>
    </row>
    <row r="34" spans="2:10" ht="18.75" customHeight="1" x14ac:dyDescent="0.4">
      <c r="B34" s="37">
        <v>2007</v>
      </c>
      <c r="C34" s="38">
        <v>35.200679999999998</v>
      </c>
      <c r="D34" s="38">
        <v>37.566473000000002</v>
      </c>
      <c r="E34" s="38">
        <v>31.818180999999999</v>
      </c>
      <c r="F34" s="39">
        <f t="shared" si="0"/>
        <v>5.7482920000000028</v>
      </c>
      <c r="G34" s="39">
        <f t="shared" si="1"/>
        <v>3.3824989999999993</v>
      </c>
      <c r="H34" s="35">
        <f t="shared" si="6"/>
        <v>0.28611300000000028</v>
      </c>
      <c r="I34" s="35">
        <f t="shared" si="7"/>
        <v>0.25955100000000186</v>
      </c>
      <c r="J34" s="35">
        <f t="shared" si="8"/>
        <v>0.36244299999999896</v>
      </c>
    </row>
    <row r="35" spans="2:10" ht="18.75" customHeight="1" x14ac:dyDescent="0.4">
      <c r="B35" s="37">
        <v>2008</v>
      </c>
      <c r="C35" s="38">
        <v>34.382058999999998</v>
      </c>
      <c r="D35" s="38">
        <v>38.505882</v>
      </c>
      <c r="E35" s="38">
        <v>29.030533999999999</v>
      </c>
      <c r="F35" s="39">
        <f t="shared" si="0"/>
        <v>9.4753480000000003</v>
      </c>
      <c r="G35" s="39">
        <f t="shared" si="1"/>
        <v>5.3515249999999988</v>
      </c>
      <c r="H35" s="35">
        <f t="shared" si="6"/>
        <v>-0.53250799999999998</v>
      </c>
      <c r="I35" s="35">
        <f t="shared" si="7"/>
        <v>1.1989599999999996</v>
      </c>
      <c r="J35" s="35">
        <f t="shared" si="8"/>
        <v>-2.4252040000000008</v>
      </c>
    </row>
    <row r="36" spans="2:10" ht="18.75" customHeight="1" x14ac:dyDescent="0.4">
      <c r="B36" s="37">
        <v>2009</v>
      </c>
      <c r="C36" s="38">
        <v>35.604602</v>
      </c>
      <c r="D36" s="38">
        <v>38.387096</v>
      </c>
      <c r="E36" s="38">
        <v>31.703517000000002</v>
      </c>
      <c r="F36" s="39">
        <f t="shared" si="0"/>
        <v>6.6835789999999982</v>
      </c>
      <c r="G36" s="39">
        <f t="shared" si="1"/>
        <v>3.9010849999999984</v>
      </c>
      <c r="H36" s="35">
        <f t="shared" si="6"/>
        <v>0.69003500000000173</v>
      </c>
      <c r="I36" s="35">
        <f t="shared" si="7"/>
        <v>1.0801739999999995</v>
      </c>
      <c r="J36" s="35">
        <f t="shared" si="8"/>
        <v>0.2477790000000013</v>
      </c>
    </row>
    <row r="37" spans="2:10" ht="18.75" customHeight="1" x14ac:dyDescent="0.4">
      <c r="B37" s="37">
        <v>2010</v>
      </c>
      <c r="C37" s="38">
        <v>35.266069000000002</v>
      </c>
      <c r="D37" s="38">
        <v>38.75</v>
      </c>
      <c r="E37" s="38">
        <v>30.655954000000001</v>
      </c>
      <c r="F37" s="39">
        <f t="shared" si="0"/>
        <v>8.0940459999999987</v>
      </c>
      <c r="G37" s="39">
        <f t="shared" si="1"/>
        <v>4.6101150000000004</v>
      </c>
      <c r="H37" s="35">
        <f t="shared" si="6"/>
        <v>0.35150200000000353</v>
      </c>
      <c r="I37" s="35">
        <f t="shared" si="7"/>
        <v>1.4430779999999999</v>
      </c>
      <c r="J37" s="35">
        <f t="shared" si="8"/>
        <v>-0.79978399999999894</v>
      </c>
    </row>
    <row r="38" spans="2:10" ht="18.75" customHeight="1" x14ac:dyDescent="0.4">
      <c r="B38" s="37">
        <v>2011</v>
      </c>
      <c r="C38" s="38">
        <v>33.837924000000001</v>
      </c>
      <c r="D38" s="38">
        <v>36.926278000000003</v>
      </c>
      <c r="E38" s="38">
        <v>30.230554999999999</v>
      </c>
      <c r="F38" s="39">
        <f t="shared" si="0"/>
        <v>6.6957230000000045</v>
      </c>
      <c r="G38" s="39">
        <f t="shared" si="1"/>
        <v>3.607369000000002</v>
      </c>
      <c r="H38" s="35">
        <f t="shared" si="6"/>
        <v>-1.0766429999999971</v>
      </c>
      <c r="I38" s="35">
        <f t="shared" si="7"/>
        <v>-0.38064399999999665</v>
      </c>
      <c r="J38" s="35">
        <f t="shared" si="8"/>
        <v>-1.2251830000000012</v>
      </c>
    </row>
    <row r="39" spans="2:10" ht="18.75" customHeight="1" x14ac:dyDescent="0.4">
      <c r="B39" s="37">
        <v>2012</v>
      </c>
      <c r="C39" s="38">
        <v>36.309787999999998</v>
      </c>
      <c r="D39" s="38">
        <v>39.209707999999999</v>
      </c>
      <c r="E39" s="38">
        <v>32.420572</v>
      </c>
      <c r="F39" s="39">
        <f t="shared" si="0"/>
        <v>6.7891359999999992</v>
      </c>
      <c r="G39" s="39">
        <f t="shared" si="1"/>
        <v>3.8892159999999976</v>
      </c>
      <c r="H39" s="35">
        <f t="shared" si="6"/>
        <v>1.3952209999999994</v>
      </c>
      <c r="I39" s="35">
        <f t="shared" si="7"/>
        <v>1.902785999999999</v>
      </c>
      <c r="J39" s="35">
        <f t="shared" si="8"/>
        <v>0.96483399999999975</v>
      </c>
    </row>
    <row r="40" spans="2:10" ht="18.75" customHeight="1" x14ac:dyDescent="0.4">
      <c r="B40" s="37">
        <v>2013</v>
      </c>
      <c r="C40" s="38">
        <v>35.330826999999999</v>
      </c>
      <c r="D40" s="38">
        <v>38.121609999999997</v>
      </c>
      <c r="E40" s="38">
        <v>31.602633999999998</v>
      </c>
      <c r="F40" s="39">
        <f t="shared" si="0"/>
        <v>6.5189759999999985</v>
      </c>
      <c r="G40" s="39">
        <f t="shared" si="1"/>
        <v>3.728193000000001</v>
      </c>
      <c r="H40" s="35">
        <f t="shared" si="6"/>
        <v>0.41626000000000118</v>
      </c>
      <c r="I40" s="35">
        <f t="shared" si="7"/>
        <v>0.81468799999999675</v>
      </c>
      <c r="J40" s="35">
        <f t="shared" si="8"/>
        <v>0.14689599999999814</v>
      </c>
    </row>
    <row r="41" spans="2:10" ht="18.75" customHeight="1" x14ac:dyDescent="0.4">
      <c r="B41" s="37">
        <v>2014</v>
      </c>
      <c r="C41" s="38">
        <v>35.168894999999999</v>
      </c>
      <c r="D41" s="38">
        <v>37.273972000000001</v>
      </c>
      <c r="E41" s="38">
        <v>32.191881000000002</v>
      </c>
      <c r="F41" s="39">
        <f t="shared" si="0"/>
        <v>5.0820909999999984</v>
      </c>
      <c r="G41" s="39">
        <f t="shared" si="1"/>
        <v>2.9770139999999969</v>
      </c>
      <c r="H41" s="35">
        <f t="shared" si="6"/>
        <v>0.254328000000001</v>
      </c>
      <c r="I41" s="35">
        <f t="shared" si="7"/>
        <v>-3.2949999999999591E-2</v>
      </c>
      <c r="J41" s="35">
        <f t="shared" si="8"/>
        <v>0.73614300000000199</v>
      </c>
    </row>
    <row r="42" spans="2:10" ht="18.75" customHeight="1" x14ac:dyDescent="0.4">
      <c r="B42" s="37">
        <v>2015</v>
      </c>
      <c r="C42" s="38">
        <v>35.298777999999999</v>
      </c>
      <c r="D42" s="38">
        <v>37.799999999999997</v>
      </c>
      <c r="E42" s="38">
        <v>31.566443</v>
      </c>
      <c r="F42" s="39">
        <f t="shared" si="0"/>
        <v>6.2335569999999976</v>
      </c>
      <c r="G42" s="39">
        <f t="shared" si="1"/>
        <v>3.7323349999999991</v>
      </c>
      <c r="H42" s="35">
        <f t="shared" si="6"/>
        <v>0.38421100000000052</v>
      </c>
      <c r="I42" s="35">
        <f t="shared" si="7"/>
        <v>0.49307799999999702</v>
      </c>
      <c r="J42" s="35">
        <f t="shared" si="8"/>
        <v>0.11070499999999939</v>
      </c>
    </row>
    <row r="43" spans="2:10" ht="18.75" customHeight="1" x14ac:dyDescent="0.4">
      <c r="B43" s="37">
        <v>2016</v>
      </c>
      <c r="C43" s="38">
        <v>34.234085</v>
      </c>
      <c r="D43" s="38">
        <v>36.190178000000003</v>
      </c>
      <c r="E43" s="38">
        <v>31.384992</v>
      </c>
      <c r="F43" s="39">
        <f t="shared" si="0"/>
        <v>4.8051860000000026</v>
      </c>
      <c r="G43" s="39">
        <f t="shared" si="1"/>
        <v>2.8490929999999999</v>
      </c>
      <c r="H43" s="35">
        <f t="shared" si="6"/>
        <v>-0.68048199999999781</v>
      </c>
      <c r="I43" s="35">
        <f t="shared" si="7"/>
        <v>-1.1167439999999971</v>
      </c>
      <c r="J43" s="35">
        <f t="shared" si="8"/>
        <v>-7.0745999999999754E-2</v>
      </c>
    </row>
    <row r="44" spans="2:10" ht="18.75" customHeight="1" x14ac:dyDescent="0.4">
      <c r="B44" s="37">
        <v>2017</v>
      </c>
      <c r="C44" s="38">
        <v>33.946466000000001</v>
      </c>
      <c r="D44" s="38">
        <v>36.048003999999999</v>
      </c>
      <c r="E44" s="38">
        <v>30.856611999999998</v>
      </c>
      <c r="F44" s="39">
        <f t="shared" si="0"/>
        <v>5.1913920000000005</v>
      </c>
      <c r="G44" s="39">
        <f t="shared" si="1"/>
        <v>3.0898540000000025</v>
      </c>
      <c r="H44" s="35">
        <f t="shared" si="6"/>
        <v>-0.96810099999999721</v>
      </c>
      <c r="I44" s="35">
        <f t="shared" si="7"/>
        <v>-1.2589180000000013</v>
      </c>
      <c r="J44" s="35">
        <f t="shared" si="8"/>
        <v>-0.59912600000000182</v>
      </c>
    </row>
    <row r="45" spans="2:10" ht="18.75" customHeight="1" x14ac:dyDescent="0.4">
      <c r="B45" s="37">
        <v>2018</v>
      </c>
      <c r="C45" s="38">
        <v>34.663921999999999</v>
      </c>
      <c r="D45" s="38">
        <v>36.802833</v>
      </c>
      <c r="E45" s="38">
        <v>31.37</v>
      </c>
      <c r="F45" s="39">
        <f t="shared" si="0"/>
        <v>5.4328329999999987</v>
      </c>
      <c r="G45" s="39">
        <f t="shared" si="1"/>
        <v>3.2939219999999985</v>
      </c>
      <c r="H45" s="35">
        <f t="shared" si="6"/>
        <v>-0.25064499999999867</v>
      </c>
      <c r="I45" s="35">
        <f t="shared" si="7"/>
        <v>-0.50408900000000045</v>
      </c>
      <c r="J45" s="35">
        <f t="shared" si="8"/>
        <v>-8.5737999999999204E-2</v>
      </c>
    </row>
    <row r="46" spans="2:10" ht="18.75" customHeight="1" x14ac:dyDescent="0.4">
      <c r="B46" s="37">
        <v>2019</v>
      </c>
      <c r="C46" s="38">
        <v>35.256278999999999</v>
      </c>
      <c r="D46" s="38">
        <v>37.253903000000001</v>
      </c>
      <c r="E46" s="38">
        <v>31.897259999999999</v>
      </c>
      <c r="F46" s="39">
        <f t="shared" si="0"/>
        <v>5.3566430000000018</v>
      </c>
      <c r="G46" s="39">
        <f t="shared" si="1"/>
        <v>3.359019</v>
      </c>
      <c r="H46" s="35">
        <f t="shared" si="6"/>
        <v>0.34171200000000113</v>
      </c>
      <c r="I46" s="35">
        <f t="shared" si="7"/>
        <v>-5.3018999999999039E-2</v>
      </c>
      <c r="J46" s="35">
        <f t="shared" si="8"/>
        <v>0.44152199999999908</v>
      </c>
    </row>
    <row r="47" spans="2:10" ht="18.75" customHeight="1" x14ac:dyDescent="0.4">
      <c r="B47" s="37">
        <v>2020</v>
      </c>
      <c r="C47" s="38">
        <v>35.799739000000002</v>
      </c>
      <c r="D47" s="38">
        <v>37.583936000000001</v>
      </c>
      <c r="E47" s="38">
        <v>33.119565000000001</v>
      </c>
      <c r="F47" s="39">
        <f t="shared" si="0"/>
        <v>4.4643709999999999</v>
      </c>
      <c r="G47" s="39">
        <f t="shared" si="1"/>
        <v>2.6801740000000009</v>
      </c>
      <c r="H47" s="35">
        <f t="shared" si="6"/>
        <v>0.88517200000000429</v>
      </c>
      <c r="I47" s="35">
        <f t="shared" si="7"/>
        <v>0.2770140000000012</v>
      </c>
      <c r="J47" s="35">
        <f t="shared" si="8"/>
        <v>1.6638270000000013</v>
      </c>
    </row>
    <row r="48" spans="2:10" ht="18.75" customHeight="1" x14ac:dyDescent="0.4">
      <c r="B48" s="37">
        <v>2021</v>
      </c>
      <c r="C48" s="38">
        <v>36.574468000000003</v>
      </c>
      <c r="D48" s="38">
        <v>37.962440999999998</v>
      </c>
      <c r="E48" s="38">
        <v>34.760736000000001</v>
      </c>
      <c r="F48" s="39">
        <f t="shared" si="0"/>
        <v>3.2017049999999969</v>
      </c>
      <c r="G48" s="39">
        <f t="shared" si="1"/>
        <v>1.8137320000000017</v>
      </c>
      <c r="H48" s="35">
        <f t="shared" si="6"/>
        <v>1.659901000000005</v>
      </c>
      <c r="I48" s="35">
        <f t="shared" si="7"/>
        <v>0.65551899999999819</v>
      </c>
      <c r="J48" s="35">
        <f t="shared" si="8"/>
        <v>3.3049980000000012</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D88F-4339-4093-BBB7-D3EAEFE22E1A}">
  <dimension ref="A1:J49"/>
  <sheetViews>
    <sheetView workbookViewId="0">
      <selection activeCell="A4" sqref="A4"/>
    </sheetView>
  </sheetViews>
  <sheetFormatPr defaultRowHeight="18.75" customHeight="1" x14ac:dyDescent="0.4"/>
  <cols>
    <col min="1" max="1" width="9" style="33"/>
    <col min="2" max="2" width="5.875" style="33" bestFit="1" customWidth="1"/>
    <col min="3" max="5" width="8.25" style="33" bestFit="1" customWidth="1"/>
    <col min="6" max="6" width="13.875" style="33" bestFit="1" customWidth="1"/>
    <col min="7" max="7" width="10.875" style="33" bestFit="1" customWidth="1"/>
    <col min="8" max="8" width="15.125" style="33" bestFit="1" customWidth="1"/>
    <col min="9" max="9" width="20.375" style="33" bestFit="1" customWidth="1"/>
    <col min="10" max="10" width="22.5" style="33" bestFit="1" customWidth="1"/>
    <col min="11" max="16384" width="9" style="33"/>
  </cols>
  <sheetData>
    <row r="1" spans="1:10" ht="18.75" customHeight="1" x14ac:dyDescent="0.4">
      <c r="A1" s="33" t="s">
        <v>81</v>
      </c>
    </row>
    <row r="2" spans="1:10" ht="18.75" customHeight="1" x14ac:dyDescent="0.4">
      <c r="B2" s="34" t="s">
        <v>0</v>
      </c>
      <c r="C2" s="34" t="s">
        <v>18</v>
      </c>
      <c r="D2" s="34" t="s">
        <v>19</v>
      </c>
    </row>
    <row r="3" spans="1:10" ht="18.75" customHeight="1" x14ac:dyDescent="0.4">
      <c r="B3" s="35">
        <v>34.069259000000002</v>
      </c>
      <c r="C3" s="35">
        <v>36.462843999999997</v>
      </c>
      <c r="D3" s="35">
        <v>30.611111000000001</v>
      </c>
    </row>
    <row r="4" spans="1:10" ht="18.75" customHeight="1" x14ac:dyDescent="0.4">
      <c r="A4" s="33" t="s">
        <v>82</v>
      </c>
    </row>
    <row r="5" spans="1:10" ht="18.75" customHeight="1" x14ac:dyDescent="0.4">
      <c r="A5" s="36" t="s">
        <v>20</v>
      </c>
    </row>
    <row r="7" spans="1:10" ht="69.95" customHeight="1" x14ac:dyDescent="0.4">
      <c r="B7" s="34" t="s">
        <v>21</v>
      </c>
      <c r="C7" s="34" t="s">
        <v>68</v>
      </c>
      <c r="D7" s="34" t="s">
        <v>69</v>
      </c>
      <c r="E7" s="34" t="s">
        <v>70</v>
      </c>
      <c r="F7" s="34" t="s">
        <v>71</v>
      </c>
      <c r="G7" s="34" t="s">
        <v>67</v>
      </c>
      <c r="H7" s="34" t="s">
        <v>72</v>
      </c>
      <c r="I7" s="34" t="s">
        <v>73</v>
      </c>
      <c r="J7" s="34" t="s">
        <v>74</v>
      </c>
    </row>
    <row r="8" spans="1:10" ht="18.75" customHeight="1" x14ac:dyDescent="0.4">
      <c r="B8" s="37">
        <v>1980</v>
      </c>
      <c r="C8" s="38">
        <v>35</v>
      </c>
      <c r="D8" s="38">
        <v>35</v>
      </c>
      <c r="E8" s="39" t="s">
        <v>9</v>
      </c>
      <c r="F8" s="39" t="str">
        <f t="shared" ref="F8:F49" si="0">IF(AND(D8&lt;&gt;"-",E8&lt;&gt;"-"),D8-E8,"-")</f>
        <v>-</v>
      </c>
      <c r="G8" s="39" t="str">
        <f t="shared" ref="G8:G49" si="1">IF(AND(D8&lt;&gt;"-",E8&lt;&gt;"-"),C8-E8,"-")</f>
        <v>-</v>
      </c>
      <c r="H8" s="35">
        <f t="shared" ref="H8" si="2">IFERROR(C8-B$3,"-")</f>
        <v>0.9307409999999976</v>
      </c>
      <c r="I8" s="35">
        <f t="shared" ref="I8:I20" si="3">IFERROR(D8-C$3,"-")</f>
        <v>-1.4628439999999969</v>
      </c>
      <c r="J8" s="35" t="str">
        <f t="shared" ref="J8:J20" si="4">IFERROR(E8-D$3,"-")</f>
        <v>-</v>
      </c>
    </row>
    <row r="9" spans="1:10" ht="18.75" customHeight="1" x14ac:dyDescent="0.4">
      <c r="B9" s="37">
        <v>1981</v>
      </c>
      <c r="C9" s="39" t="s">
        <v>9</v>
      </c>
      <c r="D9" s="39" t="s">
        <v>9</v>
      </c>
      <c r="E9" s="39" t="s">
        <v>9</v>
      </c>
      <c r="F9" s="39" t="str">
        <f t="shared" si="0"/>
        <v>-</v>
      </c>
      <c r="G9" s="39" t="str">
        <f t="shared" si="1"/>
        <v>-</v>
      </c>
      <c r="H9" s="35" t="str">
        <f>IFERROR(C9-B$3,"-")</f>
        <v>-</v>
      </c>
      <c r="I9" s="35" t="str">
        <f t="shared" si="3"/>
        <v>-</v>
      </c>
      <c r="J9" s="35" t="str">
        <f t="shared" si="4"/>
        <v>-</v>
      </c>
    </row>
    <row r="10" spans="1:10" ht="18.75" customHeight="1" x14ac:dyDescent="0.4">
      <c r="B10" s="37">
        <v>1982</v>
      </c>
      <c r="C10" s="38">
        <v>39.923076000000002</v>
      </c>
      <c r="D10" s="38">
        <v>43.064515999999998</v>
      </c>
      <c r="E10" s="38">
        <v>27.75</v>
      </c>
      <c r="F10" s="39">
        <f t="shared" si="0"/>
        <v>15.314515999999998</v>
      </c>
      <c r="G10" s="39">
        <f t="shared" si="1"/>
        <v>12.173076000000002</v>
      </c>
      <c r="H10" s="35">
        <f t="shared" ref="H10:H20" si="5">IFERROR(C10-B$3,"-")</f>
        <v>5.8538169999999994</v>
      </c>
      <c r="I10" s="35">
        <f t="shared" si="3"/>
        <v>6.6016720000000007</v>
      </c>
      <c r="J10" s="35">
        <f t="shared" si="4"/>
        <v>-2.8611110000000011</v>
      </c>
    </row>
    <row r="11" spans="1:10" ht="18.75" customHeight="1" x14ac:dyDescent="0.4">
      <c r="B11" s="37">
        <v>1983</v>
      </c>
      <c r="C11" s="38">
        <v>25</v>
      </c>
      <c r="D11" s="38">
        <v>25</v>
      </c>
      <c r="E11" s="39" t="s">
        <v>9</v>
      </c>
      <c r="F11" s="39" t="str">
        <f t="shared" si="0"/>
        <v>-</v>
      </c>
      <c r="G11" s="39" t="str">
        <f t="shared" si="1"/>
        <v>-</v>
      </c>
      <c r="H11" s="35">
        <f t="shared" si="5"/>
        <v>-9.0692590000000024</v>
      </c>
      <c r="I11" s="35">
        <f t="shared" si="3"/>
        <v>-11.462843999999997</v>
      </c>
      <c r="J11" s="35" t="str">
        <f t="shared" si="4"/>
        <v>-</v>
      </c>
    </row>
    <row r="12" spans="1:10" ht="18.75" customHeight="1" x14ac:dyDescent="0.4">
      <c r="B12" s="37">
        <v>1984</v>
      </c>
      <c r="C12" s="38">
        <v>40.909089999999999</v>
      </c>
      <c r="D12" s="38">
        <v>40.909089999999999</v>
      </c>
      <c r="E12" s="39" t="s">
        <v>9</v>
      </c>
      <c r="F12" s="39" t="str">
        <f t="shared" si="0"/>
        <v>-</v>
      </c>
      <c r="G12" s="39" t="str">
        <f t="shared" si="1"/>
        <v>-</v>
      </c>
      <c r="H12" s="35">
        <f t="shared" si="5"/>
        <v>6.8398309999999967</v>
      </c>
      <c r="I12" s="35">
        <f t="shared" si="3"/>
        <v>4.4462460000000021</v>
      </c>
      <c r="J12" s="35" t="str">
        <f t="shared" si="4"/>
        <v>-</v>
      </c>
    </row>
    <row r="13" spans="1:10" ht="18.75" customHeight="1" x14ac:dyDescent="0.4">
      <c r="B13" s="37">
        <v>1985</v>
      </c>
      <c r="C13" s="38">
        <v>29.952380000000002</v>
      </c>
      <c r="D13" s="38">
        <v>31.666665999999999</v>
      </c>
      <c r="E13" s="38">
        <v>25.666665999999999</v>
      </c>
      <c r="F13" s="39">
        <f t="shared" si="0"/>
        <v>6</v>
      </c>
      <c r="G13" s="39">
        <f t="shared" si="1"/>
        <v>4.2857140000000022</v>
      </c>
      <c r="H13" s="35">
        <f t="shared" si="5"/>
        <v>-4.1168790000000008</v>
      </c>
      <c r="I13" s="35">
        <f t="shared" si="3"/>
        <v>-4.7961779999999976</v>
      </c>
      <c r="J13" s="35">
        <f t="shared" si="4"/>
        <v>-4.9444450000000018</v>
      </c>
    </row>
    <row r="14" spans="1:10" ht="18.75" customHeight="1" x14ac:dyDescent="0.4">
      <c r="B14" s="37">
        <v>1986</v>
      </c>
      <c r="C14" s="38">
        <v>36.200000000000003</v>
      </c>
      <c r="D14" s="38">
        <v>39.75</v>
      </c>
      <c r="E14" s="38">
        <v>22</v>
      </c>
      <c r="F14" s="39">
        <f t="shared" si="0"/>
        <v>17.75</v>
      </c>
      <c r="G14" s="39">
        <f t="shared" si="1"/>
        <v>14.200000000000003</v>
      </c>
      <c r="H14" s="35">
        <f t="shared" si="5"/>
        <v>2.1307410000000004</v>
      </c>
      <c r="I14" s="35">
        <f t="shared" si="3"/>
        <v>3.2871560000000031</v>
      </c>
      <c r="J14" s="35">
        <f t="shared" si="4"/>
        <v>-8.6111110000000011</v>
      </c>
    </row>
    <row r="15" spans="1:10" ht="18.75" customHeight="1" x14ac:dyDescent="0.4">
      <c r="B15" s="37">
        <v>1987</v>
      </c>
      <c r="C15" s="38">
        <v>29.4</v>
      </c>
      <c r="D15" s="38">
        <v>34.583333000000003</v>
      </c>
      <c r="E15" s="38">
        <v>24.615383999999999</v>
      </c>
      <c r="F15" s="39">
        <f t="shared" si="0"/>
        <v>9.9679490000000044</v>
      </c>
      <c r="G15" s="39">
        <f t="shared" si="1"/>
        <v>4.7846159999999998</v>
      </c>
      <c r="H15" s="35">
        <f t="shared" si="5"/>
        <v>-4.6692590000000038</v>
      </c>
      <c r="I15" s="35">
        <f t="shared" si="3"/>
        <v>-1.8795109999999937</v>
      </c>
      <c r="J15" s="35">
        <f t="shared" si="4"/>
        <v>-5.9957270000000022</v>
      </c>
    </row>
    <row r="16" spans="1:10" ht="18.75" customHeight="1" x14ac:dyDescent="0.4">
      <c r="B16" s="37">
        <v>1988</v>
      </c>
      <c r="C16" s="38">
        <v>33</v>
      </c>
      <c r="D16" s="39" t="s">
        <v>9</v>
      </c>
      <c r="E16" s="38">
        <v>33</v>
      </c>
      <c r="F16" s="39" t="str">
        <f t="shared" si="0"/>
        <v>-</v>
      </c>
      <c r="G16" s="39" t="str">
        <f t="shared" si="1"/>
        <v>-</v>
      </c>
      <c r="H16" s="35">
        <f t="shared" si="5"/>
        <v>-1.0692590000000024</v>
      </c>
      <c r="I16" s="35" t="str">
        <f t="shared" si="3"/>
        <v>-</v>
      </c>
      <c r="J16" s="35">
        <f t="shared" si="4"/>
        <v>2.3888889999999989</v>
      </c>
    </row>
    <row r="17" spans="2:10" ht="18.75" customHeight="1" x14ac:dyDescent="0.4">
      <c r="B17" s="37">
        <v>1989</v>
      </c>
      <c r="C17" s="38">
        <v>34.200000000000003</v>
      </c>
      <c r="D17" s="38">
        <v>36</v>
      </c>
      <c r="E17" s="38">
        <v>33</v>
      </c>
      <c r="F17" s="39">
        <f t="shared" si="0"/>
        <v>3</v>
      </c>
      <c r="G17" s="39">
        <f t="shared" si="1"/>
        <v>1.2000000000000028</v>
      </c>
      <c r="H17" s="35">
        <f t="shared" si="5"/>
        <v>0.13074100000000044</v>
      </c>
      <c r="I17" s="35">
        <f t="shared" si="3"/>
        <v>-0.46284399999999692</v>
      </c>
      <c r="J17" s="35">
        <f t="shared" si="4"/>
        <v>2.3888889999999989</v>
      </c>
    </row>
    <row r="18" spans="2:10" ht="18.75" customHeight="1" x14ac:dyDescent="0.4">
      <c r="B18" s="37">
        <v>1990</v>
      </c>
      <c r="C18" s="38">
        <v>34.872340000000001</v>
      </c>
      <c r="D18" s="38">
        <v>38.266666000000001</v>
      </c>
      <c r="E18" s="38">
        <v>28.882352000000001</v>
      </c>
      <c r="F18" s="39">
        <f t="shared" si="0"/>
        <v>9.3843139999999998</v>
      </c>
      <c r="G18" s="39">
        <f t="shared" si="1"/>
        <v>5.9899880000000003</v>
      </c>
      <c r="H18" s="35">
        <f t="shared" si="5"/>
        <v>0.80308099999999882</v>
      </c>
      <c r="I18" s="35">
        <f t="shared" si="3"/>
        <v>1.8038220000000038</v>
      </c>
      <c r="J18" s="35">
        <f t="shared" si="4"/>
        <v>-1.7287590000000002</v>
      </c>
    </row>
    <row r="19" spans="2:10" ht="18.75" customHeight="1" x14ac:dyDescent="0.4">
      <c r="B19" s="37">
        <v>1991</v>
      </c>
      <c r="C19" s="38">
        <v>39.157893999999999</v>
      </c>
      <c r="D19" s="38">
        <v>42.461537999999997</v>
      </c>
      <c r="E19" s="38">
        <v>32</v>
      </c>
      <c r="F19" s="39">
        <f t="shared" si="0"/>
        <v>10.461537999999997</v>
      </c>
      <c r="G19" s="39">
        <f t="shared" si="1"/>
        <v>7.1578939999999989</v>
      </c>
      <c r="H19" s="35">
        <f t="shared" si="5"/>
        <v>5.0886349999999965</v>
      </c>
      <c r="I19" s="35">
        <f t="shared" si="3"/>
        <v>5.9986940000000004</v>
      </c>
      <c r="J19" s="35">
        <f t="shared" si="4"/>
        <v>1.3888889999999989</v>
      </c>
    </row>
    <row r="20" spans="2:10" ht="18.75" customHeight="1" x14ac:dyDescent="0.4">
      <c r="B20" s="37">
        <v>1992</v>
      </c>
      <c r="C20" s="38">
        <v>13.666665999999999</v>
      </c>
      <c r="D20" s="38">
        <v>13.666665999999999</v>
      </c>
      <c r="E20" s="39" t="s">
        <v>9</v>
      </c>
      <c r="F20" s="39" t="str">
        <f t="shared" si="0"/>
        <v>-</v>
      </c>
      <c r="G20" s="39" t="str">
        <f t="shared" si="1"/>
        <v>-</v>
      </c>
      <c r="H20" s="35">
        <f t="shared" si="5"/>
        <v>-20.402593000000003</v>
      </c>
      <c r="I20" s="35">
        <f t="shared" si="3"/>
        <v>-22.796177999999998</v>
      </c>
      <c r="J20" s="35" t="str">
        <f t="shared" si="4"/>
        <v>-</v>
      </c>
    </row>
    <row r="21" spans="2:10" ht="18.75" customHeight="1" x14ac:dyDescent="0.4">
      <c r="B21" s="37">
        <v>1993</v>
      </c>
      <c r="C21" s="38">
        <v>39.818181000000003</v>
      </c>
      <c r="D21" s="38">
        <v>44.75</v>
      </c>
      <c r="E21" s="38">
        <v>37</v>
      </c>
      <c r="F21" s="39">
        <f t="shared" si="0"/>
        <v>7.75</v>
      </c>
      <c r="G21" s="39">
        <f t="shared" si="1"/>
        <v>2.8181810000000027</v>
      </c>
      <c r="H21" s="35">
        <f t="shared" ref="H21:H49" si="6">C21-$B$3</f>
        <v>5.7489220000000003</v>
      </c>
      <c r="I21" s="35">
        <f t="shared" ref="I21:I49" si="7">D21-$C$3</f>
        <v>8.2871560000000031</v>
      </c>
      <c r="J21" s="35">
        <f t="shared" ref="J21:J49" si="8">E21-$D$3</f>
        <v>6.3888889999999989</v>
      </c>
    </row>
    <row r="22" spans="2:10" ht="18.75" customHeight="1" x14ac:dyDescent="0.4">
      <c r="B22" s="37">
        <v>1994</v>
      </c>
      <c r="C22" s="38">
        <v>33.633333</v>
      </c>
      <c r="D22" s="38">
        <v>36.470587999999999</v>
      </c>
      <c r="E22" s="38">
        <v>29.923075999999998</v>
      </c>
      <c r="F22" s="39">
        <f t="shared" si="0"/>
        <v>6.5475120000000011</v>
      </c>
      <c r="G22" s="39">
        <f t="shared" si="1"/>
        <v>3.7102570000000021</v>
      </c>
      <c r="H22" s="35">
        <f t="shared" si="6"/>
        <v>-0.43592600000000203</v>
      </c>
      <c r="I22" s="35">
        <f t="shared" si="7"/>
        <v>7.7440000000024156E-3</v>
      </c>
      <c r="J22" s="35">
        <f t="shared" si="8"/>
        <v>-0.68803500000000284</v>
      </c>
    </row>
    <row r="23" spans="2:10" ht="18.75" customHeight="1" x14ac:dyDescent="0.4">
      <c r="B23" s="37">
        <v>1995</v>
      </c>
      <c r="C23" s="38">
        <v>36.121951000000003</v>
      </c>
      <c r="D23" s="38">
        <v>37.5</v>
      </c>
      <c r="E23" s="38">
        <v>34.809522999999999</v>
      </c>
      <c r="F23" s="39">
        <f t="shared" si="0"/>
        <v>2.6904770000000013</v>
      </c>
      <c r="G23" s="39">
        <f t="shared" si="1"/>
        <v>1.3124280000000041</v>
      </c>
      <c r="H23" s="35">
        <f t="shared" si="6"/>
        <v>2.0526920000000004</v>
      </c>
      <c r="I23" s="35">
        <f t="shared" si="7"/>
        <v>1.0371560000000031</v>
      </c>
      <c r="J23" s="35">
        <f t="shared" si="8"/>
        <v>4.1984119999999976</v>
      </c>
    </row>
    <row r="24" spans="2:10" ht="18.75" customHeight="1" x14ac:dyDescent="0.4">
      <c r="B24" s="37">
        <v>1996</v>
      </c>
      <c r="C24" s="38">
        <v>40.254545</v>
      </c>
      <c r="D24" s="38">
        <v>40.777777</v>
      </c>
      <c r="E24" s="38">
        <v>39.263157</v>
      </c>
      <c r="F24" s="39">
        <f t="shared" si="0"/>
        <v>1.5146200000000007</v>
      </c>
      <c r="G24" s="39">
        <f t="shared" si="1"/>
        <v>0.9913880000000006</v>
      </c>
      <c r="H24" s="35">
        <f t="shared" si="6"/>
        <v>6.1852859999999978</v>
      </c>
      <c r="I24" s="35">
        <f t="shared" si="7"/>
        <v>4.3149330000000035</v>
      </c>
      <c r="J24" s="35">
        <f t="shared" si="8"/>
        <v>8.6520459999999986</v>
      </c>
    </row>
    <row r="25" spans="2:10" ht="18.75" customHeight="1" x14ac:dyDescent="0.4">
      <c r="B25" s="37">
        <v>1997</v>
      </c>
      <c r="C25" s="38">
        <v>35.460869000000002</v>
      </c>
      <c r="D25" s="38">
        <v>36.732557999999997</v>
      </c>
      <c r="E25" s="38">
        <v>31.689654999999998</v>
      </c>
      <c r="F25" s="39">
        <f t="shared" si="0"/>
        <v>5.042902999999999</v>
      </c>
      <c r="G25" s="39">
        <f t="shared" si="1"/>
        <v>3.7712140000000041</v>
      </c>
      <c r="H25" s="35">
        <f t="shared" si="6"/>
        <v>1.39161</v>
      </c>
      <c r="I25" s="35">
        <f t="shared" si="7"/>
        <v>0.26971400000000045</v>
      </c>
      <c r="J25" s="35">
        <f t="shared" si="8"/>
        <v>1.0785439999999973</v>
      </c>
    </row>
    <row r="26" spans="2:10" ht="18.75" customHeight="1" x14ac:dyDescent="0.4">
      <c r="B26" s="37">
        <v>1998</v>
      </c>
      <c r="C26" s="38">
        <v>32.513888000000001</v>
      </c>
      <c r="D26" s="38">
        <v>35.714284999999997</v>
      </c>
      <c r="E26" s="38">
        <v>25.695651999999999</v>
      </c>
      <c r="F26" s="39">
        <f t="shared" si="0"/>
        <v>10.018632999999998</v>
      </c>
      <c r="G26" s="39">
        <f t="shared" si="1"/>
        <v>6.8182360000000024</v>
      </c>
      <c r="H26" s="35">
        <f t="shared" si="6"/>
        <v>-1.5553710000000009</v>
      </c>
      <c r="I26" s="35">
        <f t="shared" si="7"/>
        <v>-0.7485590000000002</v>
      </c>
      <c r="J26" s="35">
        <f t="shared" si="8"/>
        <v>-4.915459000000002</v>
      </c>
    </row>
    <row r="27" spans="2:10" ht="18.75" customHeight="1" x14ac:dyDescent="0.4">
      <c r="B27" s="37">
        <v>1999</v>
      </c>
      <c r="C27" s="38">
        <v>35.698630000000001</v>
      </c>
      <c r="D27" s="38">
        <v>36.979165999999999</v>
      </c>
      <c r="E27" s="38">
        <v>33.24</v>
      </c>
      <c r="F27" s="39">
        <f t="shared" si="0"/>
        <v>3.7391659999999973</v>
      </c>
      <c r="G27" s="39">
        <f t="shared" si="1"/>
        <v>2.4586299999999994</v>
      </c>
      <c r="H27" s="35">
        <f t="shared" si="6"/>
        <v>1.629370999999999</v>
      </c>
      <c r="I27" s="35">
        <f t="shared" si="7"/>
        <v>0.51632200000000239</v>
      </c>
      <c r="J27" s="35">
        <f t="shared" si="8"/>
        <v>2.6288890000000009</v>
      </c>
    </row>
    <row r="28" spans="2:10" ht="18.75" customHeight="1" x14ac:dyDescent="0.4">
      <c r="B28" s="37">
        <v>2000</v>
      </c>
      <c r="C28" s="38">
        <v>33.490195999999997</v>
      </c>
      <c r="D28" s="38">
        <v>38.949367000000002</v>
      </c>
      <c r="E28" s="38">
        <v>27.662161999999999</v>
      </c>
      <c r="F28" s="39">
        <f t="shared" si="0"/>
        <v>11.287205000000004</v>
      </c>
      <c r="G28" s="39">
        <f t="shared" si="1"/>
        <v>5.8280339999999988</v>
      </c>
      <c r="H28" s="35">
        <f t="shared" si="6"/>
        <v>-0.57906300000000499</v>
      </c>
      <c r="I28" s="35">
        <f t="shared" si="7"/>
        <v>2.4865230000000054</v>
      </c>
      <c r="J28" s="35">
        <f t="shared" si="8"/>
        <v>-2.9489490000000025</v>
      </c>
    </row>
    <row r="29" spans="2:10" ht="18.75" customHeight="1" x14ac:dyDescent="0.4">
      <c r="B29" s="37">
        <v>2001</v>
      </c>
      <c r="C29" s="38">
        <v>35.348016999999999</v>
      </c>
      <c r="D29" s="38">
        <v>38.605263000000001</v>
      </c>
      <c r="E29" s="38">
        <v>28.746666000000001</v>
      </c>
      <c r="F29" s="39">
        <f t="shared" si="0"/>
        <v>9.8585969999999996</v>
      </c>
      <c r="G29" s="39">
        <f t="shared" si="1"/>
        <v>6.6013509999999975</v>
      </c>
      <c r="H29" s="35">
        <f t="shared" si="6"/>
        <v>1.2787579999999963</v>
      </c>
      <c r="I29" s="35">
        <f t="shared" si="7"/>
        <v>2.1424190000000038</v>
      </c>
      <c r="J29" s="35">
        <f t="shared" si="8"/>
        <v>-1.8644449999999999</v>
      </c>
    </row>
    <row r="30" spans="2:10" ht="18.75" customHeight="1" x14ac:dyDescent="0.4">
      <c r="B30" s="37">
        <v>2002</v>
      </c>
      <c r="C30" s="38">
        <v>31.953306999999999</v>
      </c>
      <c r="D30" s="38">
        <v>34.853845999999997</v>
      </c>
      <c r="E30" s="38">
        <v>28.984251</v>
      </c>
      <c r="F30" s="39">
        <f t="shared" si="0"/>
        <v>5.8695949999999968</v>
      </c>
      <c r="G30" s="39">
        <f t="shared" si="1"/>
        <v>2.9690559999999984</v>
      </c>
      <c r="H30" s="35">
        <f t="shared" si="6"/>
        <v>-2.1159520000000036</v>
      </c>
      <c r="I30" s="35">
        <f t="shared" si="7"/>
        <v>-1.6089979999999997</v>
      </c>
      <c r="J30" s="35">
        <f t="shared" si="8"/>
        <v>-1.6268600000000006</v>
      </c>
    </row>
    <row r="31" spans="2:10" ht="18.75" customHeight="1" x14ac:dyDescent="0.4">
      <c r="B31" s="37">
        <v>2003</v>
      </c>
      <c r="C31" s="38">
        <v>34.588732</v>
      </c>
      <c r="D31" s="38">
        <v>37.860464999999998</v>
      </c>
      <c r="E31" s="38">
        <v>29.564285000000002</v>
      </c>
      <c r="F31" s="39">
        <f t="shared" si="0"/>
        <v>8.2961799999999961</v>
      </c>
      <c r="G31" s="39">
        <f t="shared" si="1"/>
        <v>5.0244469999999986</v>
      </c>
      <c r="H31" s="35">
        <f t="shared" si="6"/>
        <v>0.51947299999999785</v>
      </c>
      <c r="I31" s="35">
        <f t="shared" si="7"/>
        <v>1.3976210000000009</v>
      </c>
      <c r="J31" s="35">
        <f t="shared" si="8"/>
        <v>-1.0468259999999994</v>
      </c>
    </row>
    <row r="32" spans="2:10" ht="18.75" customHeight="1" x14ac:dyDescent="0.4">
      <c r="B32" s="37">
        <v>2004</v>
      </c>
      <c r="C32" s="38">
        <v>30.575220999999999</v>
      </c>
      <c r="D32" s="38">
        <v>33.666665999999999</v>
      </c>
      <c r="E32" s="38">
        <v>27.075471</v>
      </c>
      <c r="F32" s="39">
        <f t="shared" si="0"/>
        <v>6.591194999999999</v>
      </c>
      <c r="G32" s="39">
        <f t="shared" si="1"/>
        <v>3.4997499999999988</v>
      </c>
      <c r="H32" s="35">
        <f t="shared" si="6"/>
        <v>-3.4940380000000033</v>
      </c>
      <c r="I32" s="35">
        <f t="shared" si="7"/>
        <v>-2.7961779999999976</v>
      </c>
      <c r="J32" s="35">
        <f t="shared" si="8"/>
        <v>-3.5356400000000008</v>
      </c>
    </row>
    <row r="33" spans="2:10" ht="18.75" customHeight="1" x14ac:dyDescent="0.4">
      <c r="B33" s="37">
        <v>2005</v>
      </c>
      <c r="C33" s="38">
        <v>32.525568</v>
      </c>
      <c r="D33" s="38">
        <v>34.721698000000004</v>
      </c>
      <c r="E33" s="38">
        <v>29.2</v>
      </c>
      <c r="F33" s="39">
        <f t="shared" si="0"/>
        <v>5.5216980000000042</v>
      </c>
      <c r="G33" s="39">
        <f t="shared" si="1"/>
        <v>3.3255680000000005</v>
      </c>
      <c r="H33" s="35">
        <f t="shared" si="6"/>
        <v>-1.5436910000000026</v>
      </c>
      <c r="I33" s="35">
        <f t="shared" si="7"/>
        <v>-1.7411459999999934</v>
      </c>
      <c r="J33" s="35">
        <f t="shared" si="8"/>
        <v>-1.4111110000000018</v>
      </c>
    </row>
    <row r="34" spans="2:10" ht="18.75" customHeight="1" x14ac:dyDescent="0.4">
      <c r="B34" s="37">
        <v>2006</v>
      </c>
      <c r="C34" s="38">
        <v>33.262605000000001</v>
      </c>
      <c r="D34" s="38">
        <v>35.409722000000002</v>
      </c>
      <c r="E34" s="38">
        <v>29.973403999999999</v>
      </c>
      <c r="F34" s="39">
        <f t="shared" si="0"/>
        <v>5.4363180000000035</v>
      </c>
      <c r="G34" s="39">
        <f t="shared" si="1"/>
        <v>3.289201000000002</v>
      </c>
      <c r="H34" s="35">
        <f t="shared" si="6"/>
        <v>-0.80665400000000176</v>
      </c>
      <c r="I34" s="35">
        <f t="shared" si="7"/>
        <v>-1.0531219999999948</v>
      </c>
      <c r="J34" s="35">
        <f t="shared" si="8"/>
        <v>-0.63770700000000247</v>
      </c>
    </row>
    <row r="35" spans="2:10" ht="18.75" customHeight="1" x14ac:dyDescent="0.4">
      <c r="B35" s="37">
        <v>2007</v>
      </c>
      <c r="C35" s="38">
        <v>35.204610000000002</v>
      </c>
      <c r="D35" s="38">
        <v>38.841836000000001</v>
      </c>
      <c r="E35" s="38">
        <v>30.483443000000001</v>
      </c>
      <c r="F35" s="39">
        <f t="shared" si="0"/>
        <v>8.3583929999999995</v>
      </c>
      <c r="G35" s="39">
        <f t="shared" si="1"/>
        <v>4.7211670000000012</v>
      </c>
      <c r="H35" s="35">
        <f t="shared" si="6"/>
        <v>1.135351</v>
      </c>
      <c r="I35" s="35">
        <f t="shared" si="7"/>
        <v>2.3789920000000038</v>
      </c>
      <c r="J35" s="35">
        <f t="shared" si="8"/>
        <v>-0.12766799999999989</v>
      </c>
    </row>
    <row r="36" spans="2:10" ht="18.75" customHeight="1" x14ac:dyDescent="0.4">
      <c r="B36" s="37">
        <v>2008</v>
      </c>
      <c r="C36" s="38">
        <v>33.771144</v>
      </c>
      <c r="D36" s="38">
        <v>37.379710000000003</v>
      </c>
      <c r="E36" s="38">
        <v>28.945736</v>
      </c>
      <c r="F36" s="39">
        <f t="shared" si="0"/>
        <v>8.4339740000000027</v>
      </c>
      <c r="G36" s="39">
        <f t="shared" si="1"/>
        <v>4.8254079999999995</v>
      </c>
      <c r="H36" s="35">
        <f t="shared" si="6"/>
        <v>-0.29811500000000279</v>
      </c>
      <c r="I36" s="35">
        <f t="shared" si="7"/>
        <v>0.91686600000000595</v>
      </c>
      <c r="J36" s="35">
        <f t="shared" si="8"/>
        <v>-1.6653750000000009</v>
      </c>
    </row>
    <row r="37" spans="2:10" ht="18.75" customHeight="1" x14ac:dyDescent="0.4">
      <c r="B37" s="37">
        <v>2009</v>
      </c>
      <c r="C37" s="38">
        <v>34.586108000000003</v>
      </c>
      <c r="D37" s="38">
        <v>37.659322000000003</v>
      </c>
      <c r="E37" s="38">
        <v>30.652927999999999</v>
      </c>
      <c r="F37" s="39">
        <f t="shared" si="0"/>
        <v>7.0063940000000038</v>
      </c>
      <c r="G37" s="39">
        <f t="shared" si="1"/>
        <v>3.9331800000000037</v>
      </c>
      <c r="H37" s="35">
        <f t="shared" si="6"/>
        <v>0.51684900000000056</v>
      </c>
      <c r="I37" s="35">
        <f t="shared" si="7"/>
        <v>1.1964780000000061</v>
      </c>
      <c r="J37" s="35">
        <f t="shared" si="8"/>
        <v>4.1816999999998217E-2</v>
      </c>
    </row>
    <row r="38" spans="2:10" ht="18.75" customHeight="1" x14ac:dyDescent="0.4">
      <c r="B38" s="37">
        <v>2010</v>
      </c>
      <c r="C38" s="38">
        <v>34.406838</v>
      </c>
      <c r="D38" s="38">
        <v>37.495024000000001</v>
      </c>
      <c r="E38" s="38">
        <v>30.459458999999999</v>
      </c>
      <c r="F38" s="39">
        <f t="shared" si="0"/>
        <v>7.0355650000000018</v>
      </c>
      <c r="G38" s="39">
        <f t="shared" si="1"/>
        <v>3.9473790000000015</v>
      </c>
      <c r="H38" s="35">
        <f t="shared" si="6"/>
        <v>0.33757899999999808</v>
      </c>
      <c r="I38" s="35">
        <f t="shared" si="7"/>
        <v>1.0321800000000039</v>
      </c>
      <c r="J38" s="35">
        <f t="shared" si="8"/>
        <v>-0.15165200000000212</v>
      </c>
    </row>
    <row r="39" spans="2:10" ht="18.75" customHeight="1" x14ac:dyDescent="0.4">
      <c r="B39" s="37">
        <v>2011</v>
      </c>
      <c r="C39" s="38">
        <v>34.128011000000001</v>
      </c>
      <c r="D39" s="38">
        <v>37.207400999999997</v>
      </c>
      <c r="E39" s="38">
        <v>30.381150999999999</v>
      </c>
      <c r="F39" s="39">
        <f t="shared" si="0"/>
        <v>6.8262499999999982</v>
      </c>
      <c r="G39" s="39">
        <f t="shared" si="1"/>
        <v>3.7468600000000016</v>
      </c>
      <c r="H39" s="35">
        <f t="shared" si="6"/>
        <v>5.8751999999998361E-2</v>
      </c>
      <c r="I39" s="35">
        <f t="shared" si="7"/>
        <v>0.74455700000000036</v>
      </c>
      <c r="J39" s="35">
        <f t="shared" si="8"/>
        <v>-0.22996000000000194</v>
      </c>
    </row>
    <row r="40" spans="2:10" ht="18.75" customHeight="1" x14ac:dyDescent="0.4">
      <c r="B40" s="37">
        <v>2012</v>
      </c>
      <c r="C40" s="38">
        <v>35.321291000000002</v>
      </c>
      <c r="D40" s="38">
        <v>37.943835999999997</v>
      </c>
      <c r="E40" s="38">
        <v>31.659877000000002</v>
      </c>
      <c r="F40" s="39">
        <f t="shared" si="0"/>
        <v>6.2839589999999959</v>
      </c>
      <c r="G40" s="39">
        <f t="shared" si="1"/>
        <v>3.6614140000000006</v>
      </c>
      <c r="H40" s="35">
        <f t="shared" si="6"/>
        <v>1.2520319999999998</v>
      </c>
      <c r="I40" s="35">
        <f t="shared" si="7"/>
        <v>1.4809920000000005</v>
      </c>
      <c r="J40" s="35">
        <f t="shared" si="8"/>
        <v>1.0487660000000005</v>
      </c>
    </row>
    <row r="41" spans="2:10" ht="18.75" customHeight="1" x14ac:dyDescent="0.4">
      <c r="B41" s="37">
        <v>2013</v>
      </c>
      <c r="C41" s="38">
        <v>34.157702</v>
      </c>
      <c r="D41" s="38">
        <v>36.808667999999997</v>
      </c>
      <c r="E41" s="38">
        <v>30.328264000000001</v>
      </c>
      <c r="F41" s="39">
        <f t="shared" si="0"/>
        <v>6.4804039999999965</v>
      </c>
      <c r="G41" s="39">
        <f t="shared" si="1"/>
        <v>3.8294379999999997</v>
      </c>
      <c r="H41" s="35">
        <f t="shared" si="6"/>
        <v>8.8442999999998051E-2</v>
      </c>
      <c r="I41" s="35">
        <f t="shared" si="7"/>
        <v>0.34582400000000035</v>
      </c>
      <c r="J41" s="35">
        <f t="shared" si="8"/>
        <v>-0.28284700000000029</v>
      </c>
    </row>
    <row r="42" spans="2:10" ht="18.75" customHeight="1" x14ac:dyDescent="0.4">
      <c r="B42" s="37">
        <v>2014</v>
      </c>
      <c r="C42" s="38">
        <v>35.085338</v>
      </c>
      <c r="D42" s="38">
        <v>37.338034</v>
      </c>
      <c r="E42" s="38">
        <v>31.774014999999999</v>
      </c>
      <c r="F42" s="39">
        <f t="shared" si="0"/>
        <v>5.5640190000000018</v>
      </c>
      <c r="G42" s="39">
        <f t="shared" si="1"/>
        <v>3.3113230000000016</v>
      </c>
      <c r="H42" s="35">
        <f t="shared" si="6"/>
        <v>1.0160789999999977</v>
      </c>
      <c r="I42" s="35">
        <f t="shared" si="7"/>
        <v>0.87519000000000347</v>
      </c>
      <c r="J42" s="35">
        <f t="shared" si="8"/>
        <v>1.1629039999999975</v>
      </c>
    </row>
    <row r="43" spans="2:10" ht="18.75" customHeight="1" x14ac:dyDescent="0.4">
      <c r="B43" s="37">
        <v>2015</v>
      </c>
      <c r="C43" s="38">
        <v>33.250984000000003</v>
      </c>
      <c r="D43" s="38">
        <v>35.551237999999998</v>
      </c>
      <c r="E43" s="38">
        <v>30.039307999999998</v>
      </c>
      <c r="F43" s="39">
        <f t="shared" si="0"/>
        <v>5.5119299999999996</v>
      </c>
      <c r="G43" s="39">
        <f t="shared" si="1"/>
        <v>3.2116760000000042</v>
      </c>
      <c r="H43" s="35">
        <f t="shared" si="6"/>
        <v>-0.81827499999999986</v>
      </c>
      <c r="I43" s="35">
        <f t="shared" si="7"/>
        <v>-0.91160599999999903</v>
      </c>
      <c r="J43" s="35">
        <f t="shared" si="8"/>
        <v>-0.57180300000000273</v>
      </c>
    </row>
    <row r="44" spans="2:10" ht="18.75" customHeight="1" x14ac:dyDescent="0.4">
      <c r="B44" s="37">
        <v>2016</v>
      </c>
      <c r="C44" s="38">
        <v>33.069360000000003</v>
      </c>
      <c r="D44" s="38">
        <v>35.089537</v>
      </c>
      <c r="E44" s="38">
        <v>30.045179999999998</v>
      </c>
      <c r="F44" s="39">
        <f t="shared" si="0"/>
        <v>5.0443570000000015</v>
      </c>
      <c r="G44" s="39">
        <f t="shared" si="1"/>
        <v>3.0241800000000048</v>
      </c>
      <c r="H44" s="35">
        <f t="shared" si="6"/>
        <v>-0.99989899999999921</v>
      </c>
      <c r="I44" s="35">
        <f t="shared" si="7"/>
        <v>-1.3733069999999969</v>
      </c>
      <c r="J44" s="35">
        <f t="shared" si="8"/>
        <v>-0.56593100000000263</v>
      </c>
    </row>
    <row r="45" spans="2:10" ht="18.75" customHeight="1" x14ac:dyDescent="0.4">
      <c r="B45" s="37">
        <v>2017</v>
      </c>
      <c r="C45" s="38">
        <v>33.026980999999999</v>
      </c>
      <c r="D45" s="38">
        <v>35.015934000000001</v>
      </c>
      <c r="E45" s="38">
        <v>29.865501999999999</v>
      </c>
      <c r="F45" s="39">
        <f t="shared" si="0"/>
        <v>5.1504320000000021</v>
      </c>
      <c r="G45" s="39">
        <f t="shared" si="1"/>
        <v>3.1614789999999999</v>
      </c>
      <c r="H45" s="35">
        <f t="shared" si="6"/>
        <v>-1.0422780000000031</v>
      </c>
      <c r="I45" s="35">
        <f t="shared" si="7"/>
        <v>-1.4469099999999955</v>
      </c>
      <c r="J45" s="35">
        <f t="shared" si="8"/>
        <v>-0.74560900000000174</v>
      </c>
    </row>
    <row r="46" spans="2:10" ht="18.75" customHeight="1" x14ac:dyDescent="0.4">
      <c r="B46" s="37">
        <v>2018</v>
      </c>
      <c r="C46" s="38">
        <v>33.582450999999999</v>
      </c>
      <c r="D46" s="38">
        <v>35.496707999999998</v>
      </c>
      <c r="E46" s="38">
        <v>30.678135000000001</v>
      </c>
      <c r="F46" s="39">
        <f t="shared" si="0"/>
        <v>4.8185729999999971</v>
      </c>
      <c r="G46" s="39">
        <f t="shared" si="1"/>
        <v>2.9043159999999979</v>
      </c>
      <c r="H46" s="35">
        <f t="shared" si="6"/>
        <v>-0.48680800000000346</v>
      </c>
      <c r="I46" s="35">
        <f t="shared" si="7"/>
        <v>-0.96613599999999877</v>
      </c>
      <c r="J46" s="35">
        <f t="shared" si="8"/>
        <v>6.7023999999999972E-2</v>
      </c>
    </row>
    <row r="47" spans="2:10" ht="18.75" customHeight="1" x14ac:dyDescent="0.4">
      <c r="B47" s="37">
        <v>2019</v>
      </c>
      <c r="C47" s="38">
        <v>34.049649000000002</v>
      </c>
      <c r="D47" s="38">
        <v>35.922842000000003</v>
      </c>
      <c r="E47" s="38">
        <v>30.901022999999999</v>
      </c>
      <c r="F47" s="39">
        <f t="shared" si="0"/>
        <v>5.0218190000000043</v>
      </c>
      <c r="G47" s="39">
        <f t="shared" si="1"/>
        <v>3.1486260000000037</v>
      </c>
      <c r="H47" s="35">
        <f t="shared" si="6"/>
        <v>-1.9610000000000127E-2</v>
      </c>
      <c r="I47" s="35">
        <f t="shared" si="7"/>
        <v>-0.5400019999999941</v>
      </c>
      <c r="J47" s="35">
        <f t="shared" si="8"/>
        <v>0.28991199999999751</v>
      </c>
    </row>
    <row r="48" spans="2:10" ht="18.75" customHeight="1" x14ac:dyDescent="0.4">
      <c r="B48" s="37">
        <v>2020</v>
      </c>
      <c r="C48" s="38">
        <v>36.230158000000003</v>
      </c>
      <c r="D48" s="38">
        <v>37.843162999999997</v>
      </c>
      <c r="E48" s="38">
        <v>33.889105000000001</v>
      </c>
      <c r="F48" s="39">
        <f t="shared" si="0"/>
        <v>3.9540579999999963</v>
      </c>
      <c r="G48" s="39">
        <f t="shared" si="1"/>
        <v>2.3410530000000023</v>
      </c>
      <c r="H48" s="35">
        <f t="shared" si="6"/>
        <v>2.1608990000000006</v>
      </c>
      <c r="I48" s="35">
        <f t="shared" si="7"/>
        <v>1.3803190000000001</v>
      </c>
      <c r="J48" s="35">
        <f t="shared" si="8"/>
        <v>3.2779939999999996</v>
      </c>
    </row>
    <row r="49" spans="2:10" ht="18.75" customHeight="1" x14ac:dyDescent="0.4">
      <c r="B49" s="37">
        <v>2021</v>
      </c>
      <c r="C49" s="38">
        <v>40.678570999999998</v>
      </c>
      <c r="D49" s="38">
        <v>42.947367999999997</v>
      </c>
      <c r="E49" s="38">
        <v>35.888888000000001</v>
      </c>
      <c r="F49" s="39">
        <f t="shared" si="0"/>
        <v>7.0584799999999959</v>
      </c>
      <c r="G49" s="39">
        <f t="shared" si="1"/>
        <v>4.7896829999999966</v>
      </c>
      <c r="H49" s="35">
        <f t="shared" si="6"/>
        <v>6.6093119999999956</v>
      </c>
      <c r="I49" s="35">
        <f t="shared" si="7"/>
        <v>6.4845240000000004</v>
      </c>
      <c r="J49" s="35">
        <f t="shared" si="8"/>
        <v>5.2777770000000004</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12321-D973-44B4-BBB5-05CC5F3B0B1C}">
  <dimension ref="A1:H44"/>
  <sheetViews>
    <sheetView workbookViewId="0"/>
  </sheetViews>
  <sheetFormatPr defaultColWidth="9" defaultRowHeight="18.75" customHeight="1" x14ac:dyDescent="0.4"/>
  <cols>
    <col min="1" max="1" width="9" style="33"/>
    <col min="2" max="2" width="5.875" style="33" bestFit="1" customWidth="1"/>
    <col min="3" max="3" width="22.125" style="33" bestFit="1" customWidth="1"/>
    <col min="4" max="4" width="29" style="33" bestFit="1" customWidth="1"/>
    <col min="5" max="5" width="31" style="33" bestFit="1" customWidth="1"/>
    <col min="6" max="6" width="27.75" style="33" bestFit="1" customWidth="1"/>
    <col min="7" max="7" width="33.875" style="33" bestFit="1" customWidth="1"/>
    <col min="8" max="16384" width="9" style="33"/>
  </cols>
  <sheetData>
    <row r="1" spans="1:8" ht="18.75" customHeight="1" x14ac:dyDescent="0.4">
      <c r="A1" s="33" t="s">
        <v>83</v>
      </c>
      <c r="E1" s="40"/>
      <c r="F1" s="40"/>
      <c r="G1" s="41"/>
      <c r="H1" s="41"/>
    </row>
    <row r="2" spans="1:8" ht="18.75" customHeight="1" x14ac:dyDescent="0.4">
      <c r="A2" s="36" t="s">
        <v>20</v>
      </c>
    </row>
    <row r="3" spans="1:8" s="42" customFormat="1" ht="50.1" customHeight="1" x14ac:dyDescent="0.4">
      <c r="B3" s="43" t="s">
        <v>21</v>
      </c>
      <c r="C3" s="43" t="s">
        <v>22</v>
      </c>
      <c r="D3" s="43" t="s">
        <v>23</v>
      </c>
      <c r="E3" s="43" t="s">
        <v>24</v>
      </c>
      <c r="F3" s="43" t="s">
        <v>25</v>
      </c>
      <c r="G3" s="43" t="s">
        <v>75</v>
      </c>
    </row>
    <row r="4" spans="1:8" ht="18.75" customHeight="1" x14ac:dyDescent="0.4">
      <c r="B4" s="44">
        <v>1981</v>
      </c>
      <c r="C4" s="45">
        <v>1</v>
      </c>
      <c r="D4" s="45">
        <v>1</v>
      </c>
      <c r="E4" s="46" t="s">
        <v>0</v>
      </c>
      <c r="F4" s="46" t="s">
        <v>0</v>
      </c>
      <c r="G4" s="47" t="s">
        <v>0</v>
      </c>
    </row>
    <row r="5" spans="1:8" ht="18.75" customHeight="1" x14ac:dyDescent="0.4">
      <c r="B5" s="44">
        <v>1982</v>
      </c>
      <c r="C5" s="46" t="s">
        <v>0</v>
      </c>
      <c r="D5" s="46" t="s">
        <v>0</v>
      </c>
      <c r="E5" s="46" t="s">
        <v>0</v>
      </c>
      <c r="F5" s="46" t="s">
        <v>0</v>
      </c>
      <c r="G5" s="47" t="s">
        <v>0</v>
      </c>
    </row>
    <row r="6" spans="1:8" ht="18.75" customHeight="1" x14ac:dyDescent="0.4">
      <c r="B6" s="44">
        <v>1983</v>
      </c>
      <c r="C6" s="45">
        <v>1</v>
      </c>
      <c r="D6" s="45">
        <v>1</v>
      </c>
      <c r="E6" s="46" t="s">
        <v>0</v>
      </c>
      <c r="F6" s="46" t="s">
        <v>0</v>
      </c>
      <c r="G6" s="47" t="s">
        <v>0</v>
      </c>
    </row>
    <row r="7" spans="1:8" ht="18.75" customHeight="1" x14ac:dyDescent="0.4">
      <c r="B7" s="44">
        <v>1984</v>
      </c>
      <c r="C7" s="46" t="s">
        <v>0</v>
      </c>
      <c r="D7" s="46" t="s">
        <v>0</v>
      </c>
      <c r="E7" s="46" t="s">
        <v>0</v>
      </c>
      <c r="F7" s="46" t="s">
        <v>0</v>
      </c>
      <c r="G7" s="47" t="s">
        <v>0</v>
      </c>
    </row>
    <row r="8" spans="1:8" ht="18.75" customHeight="1" x14ac:dyDescent="0.4">
      <c r="B8" s="44">
        <v>1985</v>
      </c>
      <c r="C8" s="45">
        <v>21</v>
      </c>
      <c r="D8" s="45">
        <v>15</v>
      </c>
      <c r="E8" s="45">
        <v>6</v>
      </c>
      <c r="F8" s="48">
        <f>E8/D8</f>
        <v>0.4</v>
      </c>
      <c r="G8" s="49">
        <f>E8/C8</f>
        <v>0.2857142857142857</v>
      </c>
    </row>
    <row r="9" spans="1:8" ht="18.75" customHeight="1" x14ac:dyDescent="0.4">
      <c r="B9" s="44">
        <v>1986</v>
      </c>
      <c r="C9" s="45">
        <v>44</v>
      </c>
      <c r="D9" s="45">
        <v>35</v>
      </c>
      <c r="E9" s="45">
        <v>9</v>
      </c>
      <c r="F9" s="48">
        <f>E9/D9</f>
        <v>0.25714285714285712</v>
      </c>
      <c r="G9" s="49">
        <f>E9/C9</f>
        <v>0.20454545454545456</v>
      </c>
    </row>
    <row r="10" spans="1:8" ht="18.75" customHeight="1" x14ac:dyDescent="0.4">
      <c r="B10" s="44">
        <v>1987</v>
      </c>
      <c r="C10" s="45">
        <v>25</v>
      </c>
      <c r="D10" s="45">
        <v>12</v>
      </c>
      <c r="E10" s="45">
        <v>13</v>
      </c>
      <c r="F10" s="48">
        <f>E10/D10</f>
        <v>1.0833333333333333</v>
      </c>
      <c r="G10" s="49">
        <f>E10/C10</f>
        <v>0.52</v>
      </c>
    </row>
    <row r="11" spans="1:8" ht="18.75" customHeight="1" x14ac:dyDescent="0.4">
      <c r="B11" s="44">
        <v>1988</v>
      </c>
      <c r="C11" s="45">
        <v>11</v>
      </c>
      <c r="D11" s="45">
        <v>11</v>
      </c>
      <c r="E11" s="46" t="s">
        <v>0</v>
      </c>
      <c r="F11" s="46" t="s">
        <v>0</v>
      </c>
      <c r="G11" s="47" t="s">
        <v>0</v>
      </c>
    </row>
    <row r="12" spans="1:8" ht="18.75" customHeight="1" x14ac:dyDescent="0.4">
      <c r="B12" s="44">
        <v>1989</v>
      </c>
      <c r="C12" s="45">
        <v>1</v>
      </c>
      <c r="D12" s="46" t="s">
        <v>0</v>
      </c>
      <c r="E12" s="45">
        <v>1</v>
      </c>
      <c r="F12" s="46" t="s">
        <v>0</v>
      </c>
      <c r="G12" s="47" t="s">
        <v>0</v>
      </c>
    </row>
    <row r="13" spans="1:8" ht="18.75" customHeight="1" x14ac:dyDescent="0.4">
      <c r="B13" s="44">
        <v>1990</v>
      </c>
      <c r="C13" s="45">
        <v>30</v>
      </c>
      <c r="D13" s="45">
        <v>16</v>
      </c>
      <c r="E13" s="46">
        <v>14</v>
      </c>
      <c r="F13" s="48">
        <f>E13/D13</f>
        <v>0.875</v>
      </c>
      <c r="G13" s="49">
        <f>E13/C13</f>
        <v>0.46666666666666667</v>
      </c>
    </row>
    <row r="14" spans="1:8" ht="18.75" customHeight="1" x14ac:dyDescent="0.4">
      <c r="B14" s="44">
        <v>1991</v>
      </c>
      <c r="C14" s="46" t="s">
        <v>0</v>
      </c>
      <c r="D14" s="46" t="s">
        <v>0</v>
      </c>
      <c r="E14" s="46"/>
      <c r="F14" s="46" t="s">
        <v>0</v>
      </c>
      <c r="G14" s="47" t="s">
        <v>0</v>
      </c>
    </row>
    <row r="15" spans="1:8" ht="18.75" customHeight="1" x14ac:dyDescent="0.4">
      <c r="B15" s="44">
        <v>1992</v>
      </c>
      <c r="C15" s="45">
        <v>23</v>
      </c>
      <c r="D15" s="45">
        <v>16</v>
      </c>
      <c r="E15" s="45">
        <v>6</v>
      </c>
      <c r="F15" s="48">
        <f t="shared" ref="F15:F44" si="0">E15/D15</f>
        <v>0.375</v>
      </c>
      <c r="G15" s="49">
        <f t="shared" ref="G15:G44" si="1">E15/C15</f>
        <v>0.2608695652173913</v>
      </c>
    </row>
    <row r="16" spans="1:8" ht="18.75" customHeight="1" x14ac:dyDescent="0.4">
      <c r="B16" s="44">
        <v>1993</v>
      </c>
      <c r="C16" s="45">
        <v>26</v>
      </c>
      <c r="D16" s="45">
        <v>19</v>
      </c>
      <c r="E16" s="45">
        <v>7</v>
      </c>
      <c r="F16" s="48">
        <f t="shared" si="0"/>
        <v>0.36842105263157893</v>
      </c>
      <c r="G16" s="49">
        <f t="shared" si="1"/>
        <v>0.26923076923076922</v>
      </c>
    </row>
    <row r="17" spans="2:7" ht="18.75" customHeight="1" x14ac:dyDescent="0.4">
      <c r="B17" s="44">
        <v>1994</v>
      </c>
      <c r="C17" s="45">
        <v>25</v>
      </c>
      <c r="D17" s="45">
        <v>14</v>
      </c>
      <c r="E17" s="45">
        <v>11</v>
      </c>
      <c r="F17" s="48">
        <f t="shared" si="0"/>
        <v>0.7857142857142857</v>
      </c>
      <c r="G17" s="49">
        <f t="shared" si="1"/>
        <v>0.44</v>
      </c>
    </row>
    <row r="18" spans="2:7" ht="18.75" customHeight="1" x14ac:dyDescent="0.4">
      <c r="B18" s="44">
        <v>1995</v>
      </c>
      <c r="C18" s="45">
        <v>70</v>
      </c>
      <c r="D18" s="45">
        <v>40</v>
      </c>
      <c r="E18" s="45">
        <v>30</v>
      </c>
      <c r="F18" s="48">
        <f t="shared" si="0"/>
        <v>0.75</v>
      </c>
      <c r="G18" s="49">
        <f t="shared" si="1"/>
        <v>0.42857142857142855</v>
      </c>
    </row>
    <row r="19" spans="2:7" ht="18.75" customHeight="1" x14ac:dyDescent="0.4">
      <c r="B19" s="44">
        <v>1996</v>
      </c>
      <c r="C19" s="45">
        <v>19</v>
      </c>
      <c r="D19" s="45">
        <v>9</v>
      </c>
      <c r="E19" s="45">
        <v>10</v>
      </c>
      <c r="F19" s="48">
        <f t="shared" si="0"/>
        <v>1.1111111111111112</v>
      </c>
      <c r="G19" s="49">
        <f t="shared" si="1"/>
        <v>0.52631578947368418</v>
      </c>
    </row>
    <row r="20" spans="2:7" ht="18.75" customHeight="1" x14ac:dyDescent="0.4">
      <c r="B20" s="44">
        <v>1997</v>
      </c>
      <c r="C20" s="45">
        <v>80</v>
      </c>
      <c r="D20" s="45">
        <v>48</v>
      </c>
      <c r="E20" s="45">
        <v>33</v>
      </c>
      <c r="F20" s="48">
        <f t="shared" si="0"/>
        <v>0.6875</v>
      </c>
      <c r="G20" s="49">
        <f t="shared" si="1"/>
        <v>0.41249999999999998</v>
      </c>
    </row>
    <row r="21" spans="2:7" ht="18.75" customHeight="1" x14ac:dyDescent="0.4">
      <c r="B21" s="44">
        <v>1998</v>
      </c>
      <c r="C21" s="45">
        <v>78</v>
      </c>
      <c r="D21" s="45">
        <v>57</v>
      </c>
      <c r="E21" s="45">
        <v>20</v>
      </c>
      <c r="F21" s="48">
        <f t="shared" si="0"/>
        <v>0.35087719298245612</v>
      </c>
      <c r="G21" s="49">
        <f t="shared" si="1"/>
        <v>0.25641025641025639</v>
      </c>
    </row>
    <row r="22" spans="2:7" ht="18.75" customHeight="1" x14ac:dyDescent="0.4">
      <c r="B22" s="44">
        <v>1999</v>
      </c>
      <c r="C22" s="45">
        <v>86</v>
      </c>
      <c r="D22" s="45">
        <v>71</v>
      </c>
      <c r="E22" s="45">
        <v>15</v>
      </c>
      <c r="F22" s="48">
        <f t="shared" si="0"/>
        <v>0.21126760563380281</v>
      </c>
      <c r="G22" s="49">
        <f t="shared" si="1"/>
        <v>0.1744186046511628</v>
      </c>
    </row>
    <row r="23" spans="2:7" ht="18.75" customHeight="1" x14ac:dyDescent="0.4">
      <c r="B23" s="44">
        <v>2000</v>
      </c>
      <c r="C23" s="45">
        <v>116</v>
      </c>
      <c r="D23" s="45">
        <v>57</v>
      </c>
      <c r="E23" s="45">
        <v>57</v>
      </c>
      <c r="F23" s="48">
        <f t="shared" si="0"/>
        <v>1</v>
      </c>
      <c r="G23" s="49">
        <f t="shared" si="1"/>
        <v>0.49137931034482757</v>
      </c>
    </row>
    <row r="24" spans="2:7" ht="18.75" customHeight="1" x14ac:dyDescent="0.4">
      <c r="B24" s="44">
        <v>2001</v>
      </c>
      <c r="C24" s="45">
        <v>246</v>
      </c>
      <c r="D24" s="45">
        <v>155</v>
      </c>
      <c r="E24" s="45">
        <v>90</v>
      </c>
      <c r="F24" s="48">
        <f t="shared" si="0"/>
        <v>0.58064516129032262</v>
      </c>
      <c r="G24" s="49">
        <f t="shared" si="1"/>
        <v>0.36585365853658536</v>
      </c>
    </row>
    <row r="25" spans="2:7" ht="18.75" customHeight="1" x14ac:dyDescent="0.4">
      <c r="B25" s="44">
        <v>2002</v>
      </c>
      <c r="C25" s="45">
        <v>212</v>
      </c>
      <c r="D25" s="45">
        <v>119</v>
      </c>
      <c r="E25" s="45">
        <v>92</v>
      </c>
      <c r="F25" s="48">
        <f t="shared" si="0"/>
        <v>0.77310924369747902</v>
      </c>
      <c r="G25" s="49">
        <f t="shared" si="1"/>
        <v>0.43396226415094341</v>
      </c>
    </row>
    <row r="26" spans="2:7" ht="18.75" customHeight="1" x14ac:dyDescent="0.4">
      <c r="B26" s="44">
        <v>2003</v>
      </c>
      <c r="C26" s="45">
        <v>263</v>
      </c>
      <c r="D26" s="45">
        <v>152</v>
      </c>
      <c r="E26" s="45">
        <v>110</v>
      </c>
      <c r="F26" s="48">
        <f t="shared" si="0"/>
        <v>0.72368421052631582</v>
      </c>
      <c r="G26" s="49">
        <f t="shared" si="1"/>
        <v>0.41825095057034223</v>
      </c>
    </row>
    <row r="27" spans="2:7" ht="18.75" customHeight="1" x14ac:dyDescent="0.4">
      <c r="B27" s="44">
        <v>2004</v>
      </c>
      <c r="C27" s="45">
        <v>233</v>
      </c>
      <c r="D27" s="45">
        <v>130</v>
      </c>
      <c r="E27" s="45">
        <v>101</v>
      </c>
      <c r="F27" s="48">
        <f t="shared" si="0"/>
        <v>0.77692307692307694</v>
      </c>
      <c r="G27" s="49">
        <f t="shared" si="1"/>
        <v>0.4334763948497854</v>
      </c>
    </row>
    <row r="28" spans="2:7" ht="18.75" customHeight="1" x14ac:dyDescent="0.4">
      <c r="B28" s="44">
        <v>2005</v>
      </c>
      <c r="C28" s="45">
        <v>256</v>
      </c>
      <c r="D28" s="45">
        <v>136</v>
      </c>
      <c r="E28" s="45">
        <v>119</v>
      </c>
      <c r="F28" s="48">
        <f t="shared" si="0"/>
        <v>0.875</v>
      </c>
      <c r="G28" s="49">
        <f t="shared" si="1"/>
        <v>0.46484375</v>
      </c>
    </row>
    <row r="29" spans="2:7" ht="18.75" customHeight="1" x14ac:dyDescent="0.4">
      <c r="B29" s="44">
        <v>2006</v>
      </c>
      <c r="C29" s="45">
        <v>545</v>
      </c>
      <c r="D29" s="45">
        <v>326</v>
      </c>
      <c r="E29" s="45">
        <v>215</v>
      </c>
      <c r="F29" s="48">
        <f t="shared" si="0"/>
        <v>0.6595092024539877</v>
      </c>
      <c r="G29" s="49">
        <f t="shared" si="1"/>
        <v>0.39449541284403672</v>
      </c>
    </row>
    <row r="30" spans="2:7" ht="18.75" customHeight="1" x14ac:dyDescent="0.4">
      <c r="B30" s="44">
        <v>2007</v>
      </c>
      <c r="C30" s="45">
        <v>297</v>
      </c>
      <c r="D30" s="45">
        <v>173</v>
      </c>
      <c r="E30" s="45">
        <v>121</v>
      </c>
      <c r="F30" s="48">
        <f t="shared" si="0"/>
        <v>0.69942196531791911</v>
      </c>
      <c r="G30" s="49">
        <f t="shared" si="1"/>
        <v>0.40740740740740738</v>
      </c>
    </row>
    <row r="31" spans="2:7" ht="18.75" customHeight="1" x14ac:dyDescent="0.4">
      <c r="B31" s="44">
        <v>2008</v>
      </c>
      <c r="C31" s="45">
        <v>304</v>
      </c>
      <c r="D31" s="45">
        <v>170</v>
      </c>
      <c r="E31" s="45">
        <v>131</v>
      </c>
      <c r="F31" s="48">
        <f t="shared" si="0"/>
        <v>0.77058823529411768</v>
      </c>
      <c r="G31" s="49">
        <f t="shared" si="1"/>
        <v>0.43092105263157893</v>
      </c>
    </row>
    <row r="32" spans="2:7" ht="18.75" customHeight="1" x14ac:dyDescent="0.4">
      <c r="B32" s="44">
        <v>2009</v>
      </c>
      <c r="C32" s="45">
        <v>961</v>
      </c>
      <c r="D32" s="45">
        <v>558</v>
      </c>
      <c r="E32" s="45">
        <v>398</v>
      </c>
      <c r="F32" s="48">
        <f t="shared" si="0"/>
        <v>0.71326164874551967</v>
      </c>
      <c r="G32" s="49">
        <f t="shared" si="1"/>
        <v>0.41415192507804371</v>
      </c>
    </row>
    <row r="33" spans="2:7" ht="18.75" customHeight="1" x14ac:dyDescent="0.4">
      <c r="B33" s="44">
        <v>2010</v>
      </c>
      <c r="C33" s="45">
        <v>1237</v>
      </c>
      <c r="D33" s="45">
        <v>700</v>
      </c>
      <c r="E33" s="45">
        <v>529</v>
      </c>
      <c r="F33" s="48">
        <f t="shared" si="0"/>
        <v>0.75571428571428567</v>
      </c>
      <c r="G33" s="49">
        <f t="shared" si="1"/>
        <v>0.42764753435731606</v>
      </c>
    </row>
    <row r="34" spans="2:7" ht="18.75" customHeight="1" x14ac:dyDescent="0.4">
      <c r="B34" s="44">
        <v>2011</v>
      </c>
      <c r="C34" s="45">
        <v>1570</v>
      </c>
      <c r="D34" s="45">
        <v>841</v>
      </c>
      <c r="E34" s="45">
        <v>720</v>
      </c>
      <c r="F34" s="48">
        <f t="shared" si="0"/>
        <v>0.85612366230677761</v>
      </c>
      <c r="G34" s="49">
        <f t="shared" si="1"/>
        <v>0.45859872611464969</v>
      </c>
    </row>
    <row r="35" spans="2:7" ht="18.75" customHeight="1" x14ac:dyDescent="0.4">
      <c r="B35" s="44">
        <v>2012</v>
      </c>
      <c r="C35" s="45">
        <v>1806</v>
      </c>
      <c r="D35" s="45">
        <v>1030</v>
      </c>
      <c r="E35" s="45">
        <v>768</v>
      </c>
      <c r="F35" s="48">
        <f t="shared" si="0"/>
        <v>0.74563106796116507</v>
      </c>
      <c r="G35" s="49">
        <f t="shared" si="1"/>
        <v>0.42524916943521596</v>
      </c>
    </row>
    <row r="36" spans="2:7" ht="18.75" customHeight="1" x14ac:dyDescent="0.4">
      <c r="B36" s="44">
        <v>2013</v>
      </c>
      <c r="C36" s="45">
        <v>2138</v>
      </c>
      <c r="D36" s="45">
        <v>1217</v>
      </c>
      <c r="E36" s="45">
        <v>911</v>
      </c>
      <c r="F36" s="48">
        <f t="shared" si="0"/>
        <v>0.74856203779786357</v>
      </c>
      <c r="G36" s="49">
        <f t="shared" si="1"/>
        <v>0.42609915809167448</v>
      </c>
    </row>
    <row r="37" spans="2:7" ht="18.75" customHeight="1" x14ac:dyDescent="0.4">
      <c r="B37" s="44">
        <v>2014</v>
      </c>
      <c r="C37" s="45">
        <v>2625</v>
      </c>
      <c r="D37" s="45">
        <v>1533</v>
      </c>
      <c r="E37" s="45">
        <v>1084</v>
      </c>
      <c r="F37" s="48">
        <f t="shared" si="0"/>
        <v>0.70711024135681666</v>
      </c>
      <c r="G37" s="49">
        <f t="shared" si="1"/>
        <v>0.41295238095238096</v>
      </c>
    </row>
    <row r="38" spans="2:7" ht="18.75" customHeight="1" x14ac:dyDescent="0.4">
      <c r="B38" s="44">
        <v>2015</v>
      </c>
      <c r="C38" s="45">
        <v>3371</v>
      </c>
      <c r="D38" s="45">
        <v>2010</v>
      </c>
      <c r="E38" s="45">
        <v>1347</v>
      </c>
      <c r="F38" s="48">
        <f t="shared" si="0"/>
        <v>0.67014925373134326</v>
      </c>
      <c r="G38" s="49">
        <f t="shared" si="1"/>
        <v>0.39958469296944527</v>
      </c>
    </row>
    <row r="39" spans="2:7" ht="18.75" customHeight="1" x14ac:dyDescent="0.4">
      <c r="B39" s="44">
        <v>2016</v>
      </c>
      <c r="C39" s="45">
        <v>3516</v>
      </c>
      <c r="D39" s="45">
        <v>2077</v>
      </c>
      <c r="E39" s="45">
        <v>1426</v>
      </c>
      <c r="F39" s="48">
        <f t="shared" si="0"/>
        <v>0.68656716417910446</v>
      </c>
      <c r="G39" s="49">
        <f t="shared" si="1"/>
        <v>0.40557451649601822</v>
      </c>
    </row>
    <row r="40" spans="2:7" ht="18.75" customHeight="1" x14ac:dyDescent="0.4">
      <c r="B40" s="44">
        <v>2017</v>
      </c>
      <c r="C40" s="45">
        <v>3339</v>
      </c>
      <c r="D40" s="45">
        <v>1979</v>
      </c>
      <c r="E40" s="45">
        <v>1346</v>
      </c>
      <c r="F40" s="48">
        <f t="shared" si="0"/>
        <v>0.68014148559878729</v>
      </c>
      <c r="G40" s="49">
        <f t="shared" si="1"/>
        <v>0.40311470500149743</v>
      </c>
    </row>
    <row r="41" spans="2:7" ht="18.75" customHeight="1" x14ac:dyDescent="0.4">
      <c r="B41" s="44">
        <v>2018</v>
      </c>
      <c r="C41" s="45">
        <v>2806</v>
      </c>
      <c r="D41" s="45">
        <v>1694</v>
      </c>
      <c r="E41" s="45">
        <v>1100</v>
      </c>
      <c r="F41" s="48">
        <f t="shared" si="0"/>
        <v>0.64935064935064934</v>
      </c>
      <c r="G41" s="49">
        <f t="shared" si="1"/>
        <v>0.39201710620099789</v>
      </c>
    </row>
    <row r="42" spans="2:7" ht="18.75" customHeight="1" x14ac:dyDescent="0.4">
      <c r="B42" s="44">
        <v>2019</v>
      </c>
      <c r="C42" s="45">
        <v>2364</v>
      </c>
      <c r="D42" s="45">
        <v>1473</v>
      </c>
      <c r="E42" s="45">
        <v>876</v>
      </c>
      <c r="F42" s="48">
        <f t="shared" si="0"/>
        <v>0.59470468431771895</v>
      </c>
      <c r="G42" s="49">
        <f t="shared" si="1"/>
        <v>0.37055837563451777</v>
      </c>
    </row>
    <row r="43" spans="2:7" ht="18.75" customHeight="1" x14ac:dyDescent="0.4">
      <c r="B43" s="44">
        <v>2020</v>
      </c>
      <c r="C43" s="45">
        <v>2314</v>
      </c>
      <c r="D43" s="45">
        <v>1382</v>
      </c>
      <c r="E43" s="45">
        <v>920</v>
      </c>
      <c r="F43" s="48">
        <f t="shared" si="0"/>
        <v>0.66570188133140373</v>
      </c>
      <c r="G43" s="49">
        <f t="shared" si="1"/>
        <v>0.39757994814174591</v>
      </c>
    </row>
    <row r="44" spans="2:7" ht="18.75" customHeight="1" thickBot="1" x14ac:dyDescent="0.45">
      <c r="B44" s="50">
        <v>2021</v>
      </c>
      <c r="C44" s="51">
        <v>377</v>
      </c>
      <c r="D44" s="51">
        <v>213</v>
      </c>
      <c r="E44" s="51">
        <v>163</v>
      </c>
      <c r="F44" s="52">
        <f t="shared" si="0"/>
        <v>0.76525821596244137</v>
      </c>
      <c r="G44" s="53">
        <f t="shared" si="1"/>
        <v>0.43236074270557029</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C09B7-25A1-4A29-AF6E-02C11B080FCB}">
  <dimension ref="A1:H45"/>
  <sheetViews>
    <sheetView workbookViewId="0">
      <selection sqref="A1:XFD1"/>
    </sheetView>
  </sheetViews>
  <sheetFormatPr defaultRowHeight="18.600000000000001" customHeight="1" x14ac:dyDescent="0.4"/>
  <cols>
    <col min="1" max="1" width="9" style="33"/>
    <col min="2" max="2" width="5.875" style="33" bestFit="1" customWidth="1"/>
    <col min="3" max="3" width="22.125" style="33" bestFit="1" customWidth="1"/>
    <col min="4" max="4" width="29" style="33" bestFit="1" customWidth="1"/>
    <col min="5" max="5" width="31" style="33" bestFit="1" customWidth="1"/>
    <col min="6" max="6" width="27.75" style="33" bestFit="1" customWidth="1"/>
    <col min="7" max="7" width="33.875" style="33" bestFit="1" customWidth="1"/>
    <col min="8" max="16384" width="9" style="33"/>
  </cols>
  <sheetData>
    <row r="1" spans="1:8" ht="18.600000000000001" customHeight="1" x14ac:dyDescent="0.4">
      <c r="A1" s="33" t="s">
        <v>84</v>
      </c>
      <c r="E1" s="40"/>
      <c r="F1" s="40"/>
      <c r="G1" s="41"/>
      <c r="H1" s="41"/>
    </row>
    <row r="2" spans="1:8" ht="18.600000000000001" customHeight="1" x14ac:dyDescent="0.4">
      <c r="A2" s="36" t="s">
        <v>20</v>
      </c>
    </row>
    <row r="3" spans="1:8" ht="18.600000000000001" customHeight="1" x14ac:dyDescent="0.4">
      <c r="B3" s="43" t="s">
        <v>21</v>
      </c>
      <c r="C3" s="43" t="s">
        <v>22</v>
      </c>
      <c r="D3" s="43" t="s">
        <v>23</v>
      </c>
      <c r="E3" s="43" t="s">
        <v>24</v>
      </c>
      <c r="F3" s="43" t="s">
        <v>25</v>
      </c>
      <c r="G3" s="43" t="s">
        <v>75</v>
      </c>
    </row>
    <row r="4" spans="1:8" ht="18.600000000000001" customHeight="1" x14ac:dyDescent="0.4">
      <c r="B4" s="54">
        <v>1980</v>
      </c>
      <c r="C4" s="54">
        <v>1</v>
      </c>
      <c r="D4" s="55">
        <v>1</v>
      </c>
      <c r="E4" s="55" t="s">
        <v>0</v>
      </c>
      <c r="F4" s="55" t="s">
        <v>0</v>
      </c>
      <c r="G4" s="55" t="s">
        <v>0</v>
      </c>
    </row>
    <row r="5" spans="1:8" ht="18.600000000000001" customHeight="1" x14ac:dyDescent="0.4">
      <c r="B5" s="54">
        <v>1981</v>
      </c>
      <c r="C5" s="54" t="s">
        <v>0</v>
      </c>
      <c r="D5" s="55" t="s">
        <v>0</v>
      </c>
      <c r="E5" s="55" t="s">
        <v>0</v>
      </c>
      <c r="F5" s="55" t="s">
        <v>0</v>
      </c>
      <c r="G5" s="55" t="s">
        <v>0</v>
      </c>
    </row>
    <row r="6" spans="1:8" ht="18.600000000000001" customHeight="1" x14ac:dyDescent="0.4">
      <c r="B6" s="54">
        <v>1982</v>
      </c>
      <c r="C6" s="54">
        <v>39</v>
      </c>
      <c r="D6" s="55">
        <v>31</v>
      </c>
      <c r="E6" s="55">
        <v>8</v>
      </c>
      <c r="F6" s="48">
        <f>E6/D6</f>
        <v>0.25806451612903225</v>
      </c>
      <c r="G6" s="48">
        <f>E6/C6</f>
        <v>0.20512820512820512</v>
      </c>
    </row>
    <row r="7" spans="1:8" ht="18.600000000000001" customHeight="1" x14ac:dyDescent="0.4">
      <c r="B7" s="54">
        <v>1983</v>
      </c>
      <c r="C7" s="54">
        <v>1</v>
      </c>
      <c r="D7" s="55">
        <v>1</v>
      </c>
      <c r="E7" s="55" t="s">
        <v>0</v>
      </c>
      <c r="F7" s="55" t="s">
        <v>0</v>
      </c>
      <c r="G7" s="55" t="s">
        <v>0</v>
      </c>
    </row>
    <row r="8" spans="1:8" ht="18.600000000000001" customHeight="1" x14ac:dyDescent="0.4">
      <c r="B8" s="54">
        <v>1984</v>
      </c>
      <c r="C8" s="54">
        <v>11</v>
      </c>
      <c r="D8" s="55">
        <v>11</v>
      </c>
      <c r="E8" s="55" t="s">
        <v>0</v>
      </c>
      <c r="F8" s="55" t="s">
        <v>0</v>
      </c>
      <c r="G8" s="55" t="s">
        <v>0</v>
      </c>
    </row>
    <row r="9" spans="1:8" ht="18.600000000000001" customHeight="1" x14ac:dyDescent="0.4">
      <c r="B9" s="54">
        <v>1985</v>
      </c>
      <c r="C9" s="54">
        <v>21</v>
      </c>
      <c r="D9" s="55">
        <v>15</v>
      </c>
      <c r="E9" s="55">
        <v>6</v>
      </c>
      <c r="F9" s="48">
        <f>E9/D9</f>
        <v>0.4</v>
      </c>
      <c r="G9" s="48">
        <f t="shared" ref="G9:G15" si="0">E9/C9</f>
        <v>0.2857142857142857</v>
      </c>
    </row>
    <row r="10" spans="1:8" ht="18.600000000000001" customHeight="1" x14ac:dyDescent="0.4">
      <c r="B10" s="54">
        <v>1986</v>
      </c>
      <c r="C10" s="54">
        <v>5</v>
      </c>
      <c r="D10" s="55">
        <v>4</v>
      </c>
      <c r="E10" s="55">
        <v>1</v>
      </c>
      <c r="F10" s="48">
        <f>E10/D10</f>
        <v>0.25</v>
      </c>
      <c r="G10" s="48">
        <f t="shared" si="0"/>
        <v>0.2</v>
      </c>
    </row>
    <row r="11" spans="1:8" ht="18.600000000000001" customHeight="1" x14ac:dyDescent="0.4">
      <c r="B11" s="54">
        <v>1987</v>
      </c>
      <c r="C11" s="54">
        <v>25</v>
      </c>
      <c r="D11" s="55">
        <v>12</v>
      </c>
      <c r="E11" s="55">
        <v>13</v>
      </c>
      <c r="F11" s="48">
        <f>E11/D11</f>
        <v>1.0833333333333333</v>
      </c>
      <c r="G11" s="48">
        <f t="shared" si="0"/>
        <v>0.52</v>
      </c>
    </row>
    <row r="12" spans="1:8" ht="18.600000000000001" customHeight="1" x14ac:dyDescent="0.4">
      <c r="B12" s="54">
        <v>1988</v>
      </c>
      <c r="C12" s="54">
        <v>1</v>
      </c>
      <c r="D12" s="55" t="s">
        <v>0</v>
      </c>
      <c r="E12" s="55">
        <v>1</v>
      </c>
      <c r="F12" s="55" t="s">
        <v>0</v>
      </c>
      <c r="G12" s="48">
        <f t="shared" si="0"/>
        <v>1</v>
      </c>
    </row>
    <row r="13" spans="1:8" ht="18.600000000000001" customHeight="1" x14ac:dyDescent="0.4">
      <c r="B13" s="54">
        <v>1989</v>
      </c>
      <c r="C13" s="54">
        <v>5</v>
      </c>
      <c r="D13" s="55">
        <v>2</v>
      </c>
      <c r="E13" s="55">
        <v>3</v>
      </c>
      <c r="F13" s="48">
        <f>E13/D13</f>
        <v>1.5</v>
      </c>
      <c r="G13" s="48">
        <f t="shared" si="0"/>
        <v>0.6</v>
      </c>
    </row>
    <row r="14" spans="1:8" ht="18.600000000000001" customHeight="1" x14ac:dyDescent="0.4">
      <c r="B14" s="54">
        <v>1990</v>
      </c>
      <c r="C14" s="54">
        <v>47</v>
      </c>
      <c r="D14" s="55">
        <v>30</v>
      </c>
      <c r="E14" s="55">
        <v>17</v>
      </c>
      <c r="F14" s="48">
        <f>E14/D14</f>
        <v>0.56666666666666665</v>
      </c>
      <c r="G14" s="48">
        <f t="shared" si="0"/>
        <v>0.36170212765957449</v>
      </c>
    </row>
    <row r="15" spans="1:8" ht="18.600000000000001" customHeight="1" x14ac:dyDescent="0.4">
      <c r="B15" s="54">
        <v>1991</v>
      </c>
      <c r="C15" s="54">
        <v>19</v>
      </c>
      <c r="D15" s="55">
        <v>13</v>
      </c>
      <c r="E15" s="55">
        <v>6</v>
      </c>
      <c r="F15" s="48">
        <f>E15/D15</f>
        <v>0.46153846153846156</v>
      </c>
      <c r="G15" s="48">
        <f t="shared" si="0"/>
        <v>0.31578947368421051</v>
      </c>
    </row>
    <row r="16" spans="1:8" ht="18.600000000000001" customHeight="1" x14ac:dyDescent="0.4">
      <c r="B16" s="54">
        <v>1992</v>
      </c>
      <c r="C16" s="54">
        <v>3</v>
      </c>
      <c r="D16" s="55">
        <v>3</v>
      </c>
      <c r="E16" s="55" t="s">
        <v>0</v>
      </c>
      <c r="F16" s="55" t="s">
        <v>0</v>
      </c>
      <c r="G16" s="55" t="s">
        <v>0</v>
      </c>
    </row>
    <row r="17" spans="2:7" ht="18.600000000000001" customHeight="1" x14ac:dyDescent="0.4">
      <c r="B17" s="54">
        <v>1993</v>
      </c>
      <c r="C17" s="54">
        <v>11</v>
      </c>
      <c r="D17" s="55">
        <v>4</v>
      </c>
      <c r="E17" s="55">
        <v>7</v>
      </c>
      <c r="F17" s="48">
        <f t="shared" ref="F17:F45" si="1">E17/D17</f>
        <v>1.75</v>
      </c>
      <c r="G17" s="48">
        <f t="shared" ref="G17:G45" si="2">E17/C17</f>
        <v>0.63636363636363635</v>
      </c>
    </row>
    <row r="18" spans="2:7" ht="18.600000000000001" customHeight="1" x14ac:dyDescent="0.4">
      <c r="B18" s="54">
        <v>1994</v>
      </c>
      <c r="C18" s="54">
        <v>30</v>
      </c>
      <c r="D18" s="55">
        <v>17</v>
      </c>
      <c r="E18" s="55">
        <v>13</v>
      </c>
      <c r="F18" s="48">
        <f t="shared" si="1"/>
        <v>0.76470588235294112</v>
      </c>
      <c r="G18" s="48">
        <f t="shared" si="2"/>
        <v>0.43333333333333335</v>
      </c>
    </row>
    <row r="19" spans="2:7" ht="18.600000000000001" customHeight="1" x14ac:dyDescent="0.4">
      <c r="B19" s="54">
        <v>1995</v>
      </c>
      <c r="C19" s="54">
        <v>41</v>
      </c>
      <c r="D19" s="55">
        <v>20</v>
      </c>
      <c r="E19" s="55">
        <v>21</v>
      </c>
      <c r="F19" s="48">
        <f t="shared" si="1"/>
        <v>1.05</v>
      </c>
      <c r="G19" s="48">
        <f t="shared" si="2"/>
        <v>0.51219512195121952</v>
      </c>
    </row>
    <row r="20" spans="2:7" ht="18.600000000000001" customHeight="1" x14ac:dyDescent="0.4">
      <c r="B20" s="54">
        <v>1996</v>
      </c>
      <c r="C20" s="54">
        <v>55</v>
      </c>
      <c r="D20" s="55">
        <v>36</v>
      </c>
      <c r="E20" s="55">
        <v>19</v>
      </c>
      <c r="F20" s="48">
        <f t="shared" si="1"/>
        <v>0.52777777777777779</v>
      </c>
      <c r="G20" s="48">
        <f t="shared" si="2"/>
        <v>0.34545454545454546</v>
      </c>
    </row>
    <row r="21" spans="2:7" ht="18.600000000000001" customHeight="1" x14ac:dyDescent="0.4">
      <c r="B21" s="54">
        <v>1997</v>
      </c>
      <c r="C21" s="54">
        <v>116</v>
      </c>
      <c r="D21" s="55">
        <v>86</v>
      </c>
      <c r="E21" s="55">
        <v>30</v>
      </c>
      <c r="F21" s="48">
        <f t="shared" si="1"/>
        <v>0.34883720930232559</v>
      </c>
      <c r="G21" s="48">
        <f t="shared" si="2"/>
        <v>0.25862068965517243</v>
      </c>
    </row>
    <row r="22" spans="2:7" ht="18.600000000000001" customHeight="1" x14ac:dyDescent="0.4">
      <c r="B22" s="54">
        <v>1998</v>
      </c>
      <c r="C22" s="54">
        <v>72</v>
      </c>
      <c r="D22" s="55">
        <v>49</v>
      </c>
      <c r="E22" s="55">
        <v>23</v>
      </c>
      <c r="F22" s="48">
        <f t="shared" si="1"/>
        <v>0.46938775510204084</v>
      </c>
      <c r="G22" s="48">
        <f t="shared" si="2"/>
        <v>0.31944444444444442</v>
      </c>
    </row>
    <row r="23" spans="2:7" ht="18.600000000000001" customHeight="1" x14ac:dyDescent="0.4">
      <c r="B23" s="54">
        <v>1999</v>
      </c>
      <c r="C23" s="54">
        <v>73</v>
      </c>
      <c r="D23" s="55">
        <v>48</v>
      </c>
      <c r="E23" s="55">
        <v>25</v>
      </c>
      <c r="F23" s="48">
        <f t="shared" si="1"/>
        <v>0.52083333333333337</v>
      </c>
      <c r="G23" s="48">
        <f t="shared" si="2"/>
        <v>0.34246575342465752</v>
      </c>
    </row>
    <row r="24" spans="2:7" ht="18.600000000000001" customHeight="1" x14ac:dyDescent="0.4">
      <c r="B24" s="54">
        <v>2000</v>
      </c>
      <c r="C24" s="54">
        <v>153</v>
      </c>
      <c r="D24" s="55">
        <v>79</v>
      </c>
      <c r="E24" s="55">
        <v>74</v>
      </c>
      <c r="F24" s="48">
        <f t="shared" si="1"/>
        <v>0.93670886075949367</v>
      </c>
      <c r="G24" s="48">
        <f t="shared" si="2"/>
        <v>0.48366013071895425</v>
      </c>
    </row>
    <row r="25" spans="2:7" ht="18.600000000000001" customHeight="1" x14ac:dyDescent="0.4">
      <c r="B25" s="54">
        <v>2001</v>
      </c>
      <c r="C25" s="54">
        <v>227</v>
      </c>
      <c r="D25" s="55">
        <v>152</v>
      </c>
      <c r="E25" s="55">
        <v>75</v>
      </c>
      <c r="F25" s="48">
        <f t="shared" si="1"/>
        <v>0.49342105263157893</v>
      </c>
      <c r="G25" s="48">
        <f t="shared" si="2"/>
        <v>0.33039647577092512</v>
      </c>
    </row>
    <row r="26" spans="2:7" ht="18.600000000000001" customHeight="1" x14ac:dyDescent="0.4">
      <c r="B26" s="54">
        <v>2002</v>
      </c>
      <c r="C26" s="54">
        <v>257</v>
      </c>
      <c r="D26" s="55">
        <v>130</v>
      </c>
      <c r="E26" s="55">
        <v>127</v>
      </c>
      <c r="F26" s="48">
        <f t="shared" si="1"/>
        <v>0.97692307692307689</v>
      </c>
      <c r="G26" s="48">
        <f t="shared" si="2"/>
        <v>0.49416342412451364</v>
      </c>
    </row>
    <row r="27" spans="2:7" ht="18.600000000000001" customHeight="1" x14ac:dyDescent="0.4">
      <c r="B27" s="54">
        <v>2003</v>
      </c>
      <c r="C27" s="54">
        <v>355</v>
      </c>
      <c r="D27" s="55">
        <v>215</v>
      </c>
      <c r="E27" s="55">
        <v>140</v>
      </c>
      <c r="F27" s="48">
        <f t="shared" si="1"/>
        <v>0.65116279069767447</v>
      </c>
      <c r="G27" s="48">
        <f t="shared" si="2"/>
        <v>0.39436619718309857</v>
      </c>
    </row>
    <row r="28" spans="2:7" ht="18.600000000000001" customHeight="1" x14ac:dyDescent="0.4">
      <c r="B28" s="54">
        <v>2004</v>
      </c>
      <c r="C28" s="54">
        <v>226</v>
      </c>
      <c r="D28" s="55">
        <v>120</v>
      </c>
      <c r="E28" s="55">
        <v>106</v>
      </c>
      <c r="F28" s="48">
        <f t="shared" si="1"/>
        <v>0.8833333333333333</v>
      </c>
      <c r="G28" s="48">
        <f t="shared" si="2"/>
        <v>0.46902654867256638</v>
      </c>
    </row>
    <row r="29" spans="2:7" ht="18.600000000000001" customHeight="1" x14ac:dyDescent="0.4">
      <c r="B29" s="54">
        <v>2005</v>
      </c>
      <c r="C29" s="54">
        <v>352</v>
      </c>
      <c r="D29" s="55">
        <v>212</v>
      </c>
      <c r="E29" s="55">
        <v>140</v>
      </c>
      <c r="F29" s="48">
        <f t="shared" si="1"/>
        <v>0.660377358490566</v>
      </c>
      <c r="G29" s="48">
        <f t="shared" si="2"/>
        <v>0.39772727272727271</v>
      </c>
    </row>
    <row r="30" spans="2:7" ht="18.600000000000001" customHeight="1" x14ac:dyDescent="0.4">
      <c r="B30" s="54">
        <v>2006</v>
      </c>
      <c r="C30" s="54">
        <v>476</v>
      </c>
      <c r="D30" s="55">
        <v>288</v>
      </c>
      <c r="E30" s="55">
        <v>188</v>
      </c>
      <c r="F30" s="48">
        <f t="shared" si="1"/>
        <v>0.65277777777777779</v>
      </c>
      <c r="G30" s="48">
        <f t="shared" si="2"/>
        <v>0.3949579831932773</v>
      </c>
    </row>
    <row r="31" spans="2:7" ht="18.600000000000001" customHeight="1" x14ac:dyDescent="0.4">
      <c r="B31" s="54">
        <v>2007</v>
      </c>
      <c r="C31" s="54">
        <v>347</v>
      </c>
      <c r="D31" s="55">
        <v>196</v>
      </c>
      <c r="E31" s="55">
        <v>151</v>
      </c>
      <c r="F31" s="48">
        <f t="shared" si="1"/>
        <v>0.77040816326530615</v>
      </c>
      <c r="G31" s="48">
        <f t="shared" si="2"/>
        <v>0.43515850144092216</v>
      </c>
    </row>
    <row r="32" spans="2:7" ht="18.600000000000001" customHeight="1" x14ac:dyDescent="0.4">
      <c r="B32" s="54">
        <v>2008</v>
      </c>
      <c r="C32" s="54">
        <v>603</v>
      </c>
      <c r="D32" s="55">
        <v>345</v>
      </c>
      <c r="E32" s="55">
        <v>258</v>
      </c>
      <c r="F32" s="48">
        <f t="shared" si="1"/>
        <v>0.74782608695652175</v>
      </c>
      <c r="G32" s="48">
        <f t="shared" si="2"/>
        <v>0.42786069651741293</v>
      </c>
    </row>
    <row r="33" spans="2:7" ht="18.600000000000001" customHeight="1" x14ac:dyDescent="0.4">
      <c r="B33" s="54">
        <v>2009</v>
      </c>
      <c r="C33" s="54">
        <v>1051</v>
      </c>
      <c r="D33" s="55">
        <v>590</v>
      </c>
      <c r="E33" s="55">
        <v>461</v>
      </c>
      <c r="F33" s="48">
        <f t="shared" si="1"/>
        <v>0.78135593220338984</v>
      </c>
      <c r="G33" s="48">
        <f t="shared" si="2"/>
        <v>0.43862987630827782</v>
      </c>
    </row>
    <row r="34" spans="2:7" ht="18.600000000000001" customHeight="1" x14ac:dyDescent="0.4">
      <c r="B34" s="54">
        <v>2010</v>
      </c>
      <c r="C34" s="54">
        <v>1433</v>
      </c>
      <c r="D34" s="55">
        <v>804</v>
      </c>
      <c r="E34" s="55">
        <v>629</v>
      </c>
      <c r="F34" s="48">
        <f t="shared" si="1"/>
        <v>0.78233830845771146</v>
      </c>
      <c r="G34" s="48">
        <f t="shared" si="2"/>
        <v>0.43893928820655964</v>
      </c>
    </row>
    <row r="35" spans="2:7" ht="18.600000000000001" customHeight="1" x14ac:dyDescent="0.4">
      <c r="B35" s="54">
        <v>2011</v>
      </c>
      <c r="C35" s="54">
        <v>2117</v>
      </c>
      <c r="D35" s="55">
        <v>1162</v>
      </c>
      <c r="E35" s="55">
        <v>955</v>
      </c>
      <c r="F35" s="48">
        <f t="shared" si="1"/>
        <v>0.82185886402753872</v>
      </c>
      <c r="G35" s="48">
        <f t="shared" si="2"/>
        <v>0.45111006140765236</v>
      </c>
    </row>
    <row r="36" spans="2:7" ht="18.600000000000001" customHeight="1" x14ac:dyDescent="0.4">
      <c r="B36" s="54">
        <v>2012</v>
      </c>
      <c r="C36" s="54">
        <v>2353</v>
      </c>
      <c r="D36" s="55">
        <v>1371</v>
      </c>
      <c r="E36" s="55">
        <v>982</v>
      </c>
      <c r="F36" s="48">
        <f t="shared" si="1"/>
        <v>0.71626549963530273</v>
      </c>
      <c r="G36" s="48">
        <f t="shared" si="2"/>
        <v>0.41733956651083726</v>
      </c>
    </row>
    <row r="37" spans="2:7" ht="18.600000000000001" customHeight="1" x14ac:dyDescent="0.4">
      <c r="B37" s="54">
        <v>2013</v>
      </c>
      <c r="C37" s="54">
        <v>2733</v>
      </c>
      <c r="D37" s="55">
        <v>1615</v>
      </c>
      <c r="E37" s="55">
        <v>1118</v>
      </c>
      <c r="F37" s="48">
        <f t="shared" si="1"/>
        <v>0.69226006191950462</v>
      </c>
      <c r="G37" s="48">
        <f t="shared" si="2"/>
        <v>0.40907427735089646</v>
      </c>
    </row>
    <row r="38" spans="2:7" ht="18.600000000000001" customHeight="1" x14ac:dyDescent="0.4">
      <c r="B38" s="54">
        <v>2014</v>
      </c>
      <c r="C38" s="54">
        <v>3574</v>
      </c>
      <c r="D38" s="55">
        <v>2127</v>
      </c>
      <c r="E38" s="55">
        <v>1447</v>
      </c>
      <c r="F38" s="48">
        <f t="shared" si="1"/>
        <v>0.6803008932769159</v>
      </c>
      <c r="G38" s="48">
        <f t="shared" si="2"/>
        <v>0.40486849468382763</v>
      </c>
    </row>
    <row r="39" spans="2:7" ht="18.600000000000001" customHeight="1" x14ac:dyDescent="0.4">
      <c r="B39" s="54">
        <v>2015</v>
      </c>
      <c r="C39" s="54">
        <v>3048</v>
      </c>
      <c r="D39" s="55">
        <v>1776</v>
      </c>
      <c r="E39" s="55">
        <v>1272</v>
      </c>
      <c r="F39" s="48">
        <f t="shared" si="1"/>
        <v>0.71621621621621623</v>
      </c>
      <c r="G39" s="48">
        <f t="shared" si="2"/>
        <v>0.41732283464566927</v>
      </c>
    </row>
    <row r="40" spans="2:7" ht="18.600000000000001" customHeight="1" x14ac:dyDescent="0.4">
      <c r="B40" s="54">
        <v>2016</v>
      </c>
      <c r="C40" s="54">
        <v>3316</v>
      </c>
      <c r="D40" s="55">
        <v>1988</v>
      </c>
      <c r="E40" s="55">
        <v>1328</v>
      </c>
      <c r="F40" s="48">
        <f t="shared" si="1"/>
        <v>0.66800804828973848</v>
      </c>
      <c r="G40" s="48">
        <f t="shared" si="2"/>
        <v>0.40048250904704463</v>
      </c>
    </row>
    <row r="41" spans="2:7" ht="18.600000000000001" customHeight="1" x14ac:dyDescent="0.4">
      <c r="B41" s="54">
        <v>2017</v>
      </c>
      <c r="C41" s="54">
        <v>2965</v>
      </c>
      <c r="D41" s="55">
        <v>1820</v>
      </c>
      <c r="E41" s="55">
        <v>1145</v>
      </c>
      <c r="F41" s="48">
        <f t="shared" si="1"/>
        <v>0.62912087912087911</v>
      </c>
      <c r="G41" s="48">
        <f t="shared" si="2"/>
        <v>0.38617200674536256</v>
      </c>
    </row>
    <row r="42" spans="2:7" ht="18.600000000000001" customHeight="1" x14ac:dyDescent="0.4">
      <c r="B42" s="54">
        <v>2018</v>
      </c>
      <c r="C42" s="54">
        <v>2268</v>
      </c>
      <c r="D42" s="55">
        <v>1367</v>
      </c>
      <c r="E42" s="55">
        <v>901</v>
      </c>
      <c r="F42" s="48">
        <f t="shared" si="1"/>
        <v>0.65910753474762251</v>
      </c>
      <c r="G42" s="48">
        <f t="shared" si="2"/>
        <v>0.39726631393298062</v>
      </c>
    </row>
    <row r="43" spans="2:7" ht="18.600000000000001" customHeight="1" x14ac:dyDescent="0.4">
      <c r="B43" s="54">
        <v>2019</v>
      </c>
      <c r="C43" s="54">
        <v>1571</v>
      </c>
      <c r="D43" s="55">
        <v>985</v>
      </c>
      <c r="E43" s="55">
        <v>586</v>
      </c>
      <c r="F43" s="48">
        <f t="shared" si="1"/>
        <v>0.59492385786802027</v>
      </c>
      <c r="G43" s="48">
        <f t="shared" si="2"/>
        <v>0.3730108211330363</v>
      </c>
    </row>
    <row r="44" spans="2:7" ht="18.600000000000001" customHeight="1" x14ac:dyDescent="0.4">
      <c r="B44" s="54">
        <v>2020</v>
      </c>
      <c r="C44" s="54">
        <v>1260</v>
      </c>
      <c r="D44" s="55">
        <v>746</v>
      </c>
      <c r="E44" s="55">
        <v>514</v>
      </c>
      <c r="F44" s="48">
        <f t="shared" si="1"/>
        <v>0.68900804289544237</v>
      </c>
      <c r="G44" s="48">
        <f t="shared" si="2"/>
        <v>0.40793650793650793</v>
      </c>
    </row>
    <row r="45" spans="2:7" ht="18.600000000000001" customHeight="1" x14ac:dyDescent="0.4">
      <c r="B45" s="54">
        <v>2021</v>
      </c>
      <c r="C45" s="54">
        <v>28</v>
      </c>
      <c r="D45" s="55">
        <v>19</v>
      </c>
      <c r="E45" s="55">
        <v>9</v>
      </c>
      <c r="F45" s="48">
        <f t="shared" si="1"/>
        <v>0.47368421052631576</v>
      </c>
      <c r="G45" s="48">
        <f t="shared" si="2"/>
        <v>0.32142857142857145</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5D51F-A42B-4A85-B100-CB2A332EB849}">
  <dimension ref="A1:H331"/>
  <sheetViews>
    <sheetView workbookViewId="0">
      <selection sqref="A1:XFD1"/>
    </sheetView>
  </sheetViews>
  <sheetFormatPr defaultRowHeight="18.600000000000001" customHeight="1" x14ac:dyDescent="0.4"/>
  <cols>
    <col min="1" max="1" width="9" style="33"/>
    <col min="2" max="2" width="5.875" style="33" bestFit="1" customWidth="1"/>
    <col min="3" max="3" width="10.375" style="33" bestFit="1" customWidth="1"/>
    <col min="4" max="4" width="22.125" style="33" bestFit="1" customWidth="1"/>
    <col min="5" max="5" width="29" style="33" bestFit="1" customWidth="1"/>
    <col min="6" max="6" width="31" style="33" bestFit="1" customWidth="1"/>
    <col min="7" max="7" width="27.75" style="33" bestFit="1" customWidth="1"/>
    <col min="8" max="8" width="29" style="33" bestFit="1" customWidth="1"/>
    <col min="9" max="16384" width="9" style="33"/>
  </cols>
  <sheetData>
    <row r="1" spans="1:8" ht="18.75" customHeight="1" x14ac:dyDescent="0.4">
      <c r="A1" s="33" t="s">
        <v>85</v>
      </c>
      <c r="B1" s="56"/>
      <c r="C1" s="56"/>
      <c r="D1" s="56"/>
      <c r="E1" s="57"/>
      <c r="F1" s="57"/>
      <c r="G1" s="58"/>
      <c r="H1" s="58"/>
    </row>
    <row r="2" spans="1:8" ht="18.75" customHeight="1" x14ac:dyDescent="0.4">
      <c r="A2" s="59" t="s">
        <v>20</v>
      </c>
      <c r="B2" s="56"/>
      <c r="C2" s="56"/>
      <c r="D2" s="56"/>
      <c r="E2" s="56"/>
      <c r="F2" s="56"/>
      <c r="G2" s="56"/>
      <c r="H2" s="56"/>
    </row>
    <row r="3" spans="1:8" ht="18.600000000000001" customHeight="1" x14ac:dyDescent="0.4">
      <c r="A3" s="56"/>
      <c r="B3" s="60" t="s">
        <v>21</v>
      </c>
      <c r="C3" s="60" t="s">
        <v>76</v>
      </c>
      <c r="D3" s="60" t="s">
        <v>22</v>
      </c>
      <c r="E3" s="60" t="s">
        <v>23</v>
      </c>
      <c r="F3" s="60" t="s">
        <v>24</v>
      </c>
      <c r="G3" s="60" t="s">
        <v>77</v>
      </c>
      <c r="H3" s="60" t="s">
        <v>78</v>
      </c>
    </row>
    <row r="4" spans="1:8" ht="18.600000000000001" customHeight="1" x14ac:dyDescent="0.4">
      <c r="A4" s="56"/>
      <c r="B4" s="61">
        <v>1981</v>
      </c>
      <c r="C4" s="62" t="s">
        <v>8</v>
      </c>
      <c r="D4" s="63" t="s">
        <v>9</v>
      </c>
      <c r="E4" s="63" t="s">
        <v>9</v>
      </c>
      <c r="F4" s="63" t="str">
        <f>IF(AND(D4&lt;&gt;"-",E4&lt;&gt;"-"),E4/D4,"-")</f>
        <v>-</v>
      </c>
      <c r="G4" s="64" t="str">
        <f t="shared" ref="G4:G67" si="0">IF(AND(F4&lt;&gt;"-",E4&lt;&gt;"-"),F4/E4,"-")</f>
        <v>-</v>
      </c>
      <c r="H4" s="65" t="str">
        <f t="shared" ref="H4:H67" si="1">IF(AND(F4&lt;&gt;"-",E4&lt;&gt;"-"),F4/D4,"-")</f>
        <v>-</v>
      </c>
    </row>
    <row r="5" spans="1:8" ht="18.600000000000001" customHeight="1" x14ac:dyDescent="0.4">
      <c r="A5" s="56"/>
      <c r="B5" s="61">
        <v>1981</v>
      </c>
      <c r="C5" s="66" t="s">
        <v>7</v>
      </c>
      <c r="D5" s="63" t="s">
        <v>9</v>
      </c>
      <c r="E5" s="63" t="s">
        <v>9</v>
      </c>
      <c r="F5" s="63" t="s">
        <v>9</v>
      </c>
      <c r="G5" s="64" t="str">
        <f t="shared" si="0"/>
        <v>-</v>
      </c>
      <c r="H5" s="65" t="str">
        <f t="shared" si="1"/>
        <v>-</v>
      </c>
    </row>
    <row r="6" spans="1:8" ht="18.600000000000001" customHeight="1" x14ac:dyDescent="0.4">
      <c r="A6" s="56"/>
      <c r="B6" s="61">
        <v>1981</v>
      </c>
      <c r="C6" s="67" t="s">
        <v>6</v>
      </c>
      <c r="D6" s="63" t="s">
        <v>9</v>
      </c>
      <c r="E6" s="63" t="s">
        <v>9</v>
      </c>
      <c r="F6" s="63" t="s">
        <v>9</v>
      </c>
      <c r="G6" s="64" t="str">
        <f t="shared" si="0"/>
        <v>-</v>
      </c>
      <c r="H6" s="65" t="str">
        <f t="shared" si="1"/>
        <v>-</v>
      </c>
    </row>
    <row r="7" spans="1:8" ht="18.600000000000001" customHeight="1" x14ac:dyDescent="0.4">
      <c r="A7" s="56"/>
      <c r="B7" s="61">
        <v>1981</v>
      </c>
      <c r="C7" s="67" t="s">
        <v>5</v>
      </c>
      <c r="D7" s="68">
        <v>1</v>
      </c>
      <c r="E7" s="68">
        <v>1</v>
      </c>
      <c r="F7" s="63" t="s">
        <v>9</v>
      </c>
      <c r="G7" s="64" t="str">
        <f t="shared" si="0"/>
        <v>-</v>
      </c>
      <c r="H7" s="65" t="str">
        <f t="shared" si="1"/>
        <v>-</v>
      </c>
    </row>
    <row r="8" spans="1:8" ht="18.600000000000001" customHeight="1" x14ac:dyDescent="0.4">
      <c r="A8" s="56"/>
      <c r="B8" s="61">
        <v>1981</v>
      </c>
      <c r="C8" s="67" t="s">
        <v>4</v>
      </c>
      <c r="D8" s="63" t="s">
        <v>9</v>
      </c>
      <c r="E8" s="63" t="s">
        <v>9</v>
      </c>
      <c r="F8" s="63" t="s">
        <v>9</v>
      </c>
      <c r="G8" s="64" t="str">
        <f t="shared" si="0"/>
        <v>-</v>
      </c>
      <c r="H8" s="65" t="str">
        <f t="shared" si="1"/>
        <v>-</v>
      </c>
    </row>
    <row r="9" spans="1:8" ht="18.600000000000001" customHeight="1" x14ac:dyDescent="0.4">
      <c r="A9" s="56"/>
      <c r="B9" s="61">
        <v>1981</v>
      </c>
      <c r="C9" s="67" t="s">
        <v>3</v>
      </c>
      <c r="D9" s="63" t="s">
        <v>9</v>
      </c>
      <c r="E9" s="63" t="s">
        <v>9</v>
      </c>
      <c r="F9" s="63" t="s">
        <v>9</v>
      </c>
      <c r="G9" s="64" t="str">
        <f t="shared" si="0"/>
        <v>-</v>
      </c>
      <c r="H9" s="65" t="str">
        <f t="shared" si="1"/>
        <v>-</v>
      </c>
    </row>
    <row r="10" spans="1:8" ht="18.600000000000001" customHeight="1" x14ac:dyDescent="0.4">
      <c r="A10" s="56"/>
      <c r="B10" s="61">
        <v>1981</v>
      </c>
      <c r="C10" s="67" t="s">
        <v>2</v>
      </c>
      <c r="D10" s="63" t="s">
        <v>9</v>
      </c>
      <c r="E10" s="63" t="s">
        <v>9</v>
      </c>
      <c r="F10" s="63" t="s">
        <v>9</v>
      </c>
      <c r="G10" s="64" t="str">
        <f t="shared" si="0"/>
        <v>-</v>
      </c>
      <c r="H10" s="65" t="str">
        <f t="shared" si="1"/>
        <v>-</v>
      </c>
    </row>
    <row r="11" spans="1:8" ht="18.600000000000001" customHeight="1" x14ac:dyDescent="0.4">
      <c r="A11" s="56"/>
      <c r="B11" s="61">
        <v>1981</v>
      </c>
      <c r="C11" s="67" t="s">
        <v>1</v>
      </c>
      <c r="D11" s="63" t="s">
        <v>9</v>
      </c>
      <c r="E11" s="63" t="s">
        <v>9</v>
      </c>
      <c r="F11" s="63" t="s">
        <v>9</v>
      </c>
      <c r="G11" s="64" t="str">
        <f t="shared" si="0"/>
        <v>-</v>
      </c>
      <c r="H11" s="65" t="str">
        <f t="shared" si="1"/>
        <v>-</v>
      </c>
    </row>
    <row r="12" spans="1:8" ht="18.600000000000001" customHeight="1" x14ac:dyDescent="0.4">
      <c r="A12" s="56"/>
      <c r="B12" s="61">
        <v>1982</v>
      </c>
      <c r="C12" s="69" t="str">
        <f t="shared" ref="C12:C75" si="2">C4</f>
        <v>0-9</v>
      </c>
      <c r="D12" s="63" t="s">
        <v>9</v>
      </c>
      <c r="E12" s="63" t="s">
        <v>9</v>
      </c>
      <c r="F12" s="63" t="s">
        <v>9</v>
      </c>
      <c r="G12" s="64" t="str">
        <f t="shared" si="0"/>
        <v>-</v>
      </c>
      <c r="H12" s="65" t="str">
        <f t="shared" si="1"/>
        <v>-</v>
      </c>
    </row>
    <row r="13" spans="1:8" ht="18.600000000000001" customHeight="1" x14ac:dyDescent="0.4">
      <c r="A13" s="56"/>
      <c r="B13" s="61">
        <v>1982</v>
      </c>
      <c r="C13" s="69" t="str">
        <f t="shared" si="2"/>
        <v>10-19</v>
      </c>
      <c r="D13" s="63" t="s">
        <v>9</v>
      </c>
      <c r="E13" s="63" t="s">
        <v>9</v>
      </c>
      <c r="F13" s="63" t="s">
        <v>9</v>
      </c>
      <c r="G13" s="64" t="str">
        <f t="shared" si="0"/>
        <v>-</v>
      </c>
      <c r="H13" s="65" t="str">
        <f t="shared" si="1"/>
        <v>-</v>
      </c>
    </row>
    <row r="14" spans="1:8" ht="18.600000000000001" customHeight="1" x14ac:dyDescent="0.4">
      <c r="A14" s="56"/>
      <c r="B14" s="61">
        <v>1982</v>
      </c>
      <c r="C14" s="69" t="str">
        <f t="shared" si="2"/>
        <v>20-29</v>
      </c>
      <c r="D14" s="63" t="s">
        <v>9</v>
      </c>
      <c r="E14" s="63" t="s">
        <v>9</v>
      </c>
      <c r="F14" s="63" t="s">
        <v>9</v>
      </c>
      <c r="G14" s="64" t="str">
        <f t="shared" si="0"/>
        <v>-</v>
      </c>
      <c r="H14" s="65" t="str">
        <f t="shared" si="1"/>
        <v>-</v>
      </c>
    </row>
    <row r="15" spans="1:8" ht="18.600000000000001" customHeight="1" x14ac:dyDescent="0.4">
      <c r="A15" s="56"/>
      <c r="B15" s="61">
        <v>1982</v>
      </c>
      <c r="C15" s="69" t="str">
        <f t="shared" si="2"/>
        <v>30-39</v>
      </c>
      <c r="D15" s="63" t="s">
        <v>9</v>
      </c>
      <c r="E15" s="63" t="s">
        <v>9</v>
      </c>
      <c r="F15" s="63" t="s">
        <v>9</v>
      </c>
      <c r="G15" s="64" t="str">
        <f t="shared" si="0"/>
        <v>-</v>
      </c>
      <c r="H15" s="65" t="str">
        <f t="shared" si="1"/>
        <v>-</v>
      </c>
    </row>
    <row r="16" spans="1:8" ht="18.600000000000001" customHeight="1" x14ac:dyDescent="0.4">
      <c r="A16" s="56"/>
      <c r="B16" s="61">
        <v>1982</v>
      </c>
      <c r="C16" s="69" t="str">
        <f t="shared" si="2"/>
        <v>40-49</v>
      </c>
      <c r="D16" s="63" t="s">
        <v>9</v>
      </c>
      <c r="E16" s="63" t="s">
        <v>9</v>
      </c>
      <c r="F16" s="63" t="s">
        <v>9</v>
      </c>
      <c r="G16" s="64" t="str">
        <f t="shared" si="0"/>
        <v>-</v>
      </c>
      <c r="H16" s="65" t="str">
        <f t="shared" si="1"/>
        <v>-</v>
      </c>
    </row>
    <row r="17" spans="1:8" ht="18.600000000000001" customHeight="1" x14ac:dyDescent="0.4">
      <c r="A17" s="56"/>
      <c r="B17" s="61">
        <v>1982</v>
      </c>
      <c r="C17" s="69" t="str">
        <f t="shared" si="2"/>
        <v>50-59</v>
      </c>
      <c r="D17" s="63" t="s">
        <v>9</v>
      </c>
      <c r="E17" s="63" t="s">
        <v>9</v>
      </c>
      <c r="F17" s="63" t="s">
        <v>9</v>
      </c>
      <c r="G17" s="64" t="str">
        <f t="shared" si="0"/>
        <v>-</v>
      </c>
      <c r="H17" s="65" t="str">
        <f t="shared" si="1"/>
        <v>-</v>
      </c>
    </row>
    <row r="18" spans="1:8" ht="18.600000000000001" customHeight="1" x14ac:dyDescent="0.4">
      <c r="A18" s="56"/>
      <c r="B18" s="61">
        <v>1982</v>
      </c>
      <c r="C18" s="69" t="str">
        <f t="shared" si="2"/>
        <v>60-69</v>
      </c>
      <c r="D18" s="63" t="s">
        <v>9</v>
      </c>
      <c r="E18" s="63" t="s">
        <v>9</v>
      </c>
      <c r="F18" s="63" t="s">
        <v>9</v>
      </c>
      <c r="G18" s="64" t="str">
        <f t="shared" si="0"/>
        <v>-</v>
      </c>
      <c r="H18" s="65" t="str">
        <f t="shared" si="1"/>
        <v>-</v>
      </c>
    </row>
    <row r="19" spans="1:8" ht="18.600000000000001" customHeight="1" x14ac:dyDescent="0.4">
      <c r="A19" s="56"/>
      <c r="B19" s="61">
        <v>1982</v>
      </c>
      <c r="C19" s="69" t="str">
        <f t="shared" si="2"/>
        <v>70-79</v>
      </c>
      <c r="D19" s="63" t="s">
        <v>9</v>
      </c>
      <c r="E19" s="63" t="s">
        <v>9</v>
      </c>
      <c r="F19" s="63" t="s">
        <v>9</v>
      </c>
      <c r="G19" s="64" t="str">
        <f t="shared" si="0"/>
        <v>-</v>
      </c>
      <c r="H19" s="65" t="str">
        <f t="shared" si="1"/>
        <v>-</v>
      </c>
    </row>
    <row r="20" spans="1:8" ht="18.600000000000001" customHeight="1" x14ac:dyDescent="0.4">
      <c r="A20" s="56"/>
      <c r="B20" s="61">
        <v>1983</v>
      </c>
      <c r="C20" s="69" t="str">
        <f t="shared" si="2"/>
        <v>0-9</v>
      </c>
      <c r="D20" s="63" t="s">
        <v>9</v>
      </c>
      <c r="E20" s="63" t="s">
        <v>9</v>
      </c>
      <c r="F20" s="63" t="s">
        <v>9</v>
      </c>
      <c r="G20" s="64" t="str">
        <f t="shared" si="0"/>
        <v>-</v>
      </c>
      <c r="H20" s="65" t="str">
        <f t="shared" si="1"/>
        <v>-</v>
      </c>
    </row>
    <row r="21" spans="1:8" ht="18.600000000000001" customHeight="1" x14ac:dyDescent="0.4">
      <c r="A21" s="56"/>
      <c r="B21" s="61">
        <v>1983</v>
      </c>
      <c r="C21" s="69" t="str">
        <f t="shared" si="2"/>
        <v>10-19</v>
      </c>
      <c r="D21" s="63" t="s">
        <v>9</v>
      </c>
      <c r="E21" s="63" t="s">
        <v>9</v>
      </c>
      <c r="F21" s="63" t="s">
        <v>9</v>
      </c>
      <c r="G21" s="64" t="str">
        <f t="shared" si="0"/>
        <v>-</v>
      </c>
      <c r="H21" s="65" t="str">
        <f t="shared" si="1"/>
        <v>-</v>
      </c>
    </row>
    <row r="22" spans="1:8" ht="18.600000000000001" customHeight="1" x14ac:dyDescent="0.4">
      <c r="A22" s="56"/>
      <c r="B22" s="61">
        <v>1983</v>
      </c>
      <c r="C22" s="69" t="str">
        <f t="shared" si="2"/>
        <v>20-29</v>
      </c>
      <c r="D22" s="68">
        <v>1</v>
      </c>
      <c r="E22" s="68">
        <v>1</v>
      </c>
      <c r="F22" s="63" t="s">
        <v>9</v>
      </c>
      <c r="G22" s="64" t="str">
        <f t="shared" si="0"/>
        <v>-</v>
      </c>
      <c r="H22" s="65" t="str">
        <f t="shared" si="1"/>
        <v>-</v>
      </c>
    </row>
    <row r="23" spans="1:8" ht="18.600000000000001" customHeight="1" x14ac:dyDescent="0.4">
      <c r="A23" s="56"/>
      <c r="B23" s="61">
        <v>1983</v>
      </c>
      <c r="C23" s="69" t="str">
        <f t="shared" si="2"/>
        <v>30-39</v>
      </c>
      <c r="D23" s="63" t="s">
        <v>9</v>
      </c>
      <c r="E23" s="63" t="s">
        <v>9</v>
      </c>
      <c r="F23" s="63" t="s">
        <v>9</v>
      </c>
      <c r="G23" s="64" t="str">
        <f t="shared" si="0"/>
        <v>-</v>
      </c>
      <c r="H23" s="65" t="str">
        <f t="shared" si="1"/>
        <v>-</v>
      </c>
    </row>
    <row r="24" spans="1:8" ht="18.600000000000001" customHeight="1" x14ac:dyDescent="0.4">
      <c r="A24" s="56"/>
      <c r="B24" s="61">
        <v>1983</v>
      </c>
      <c r="C24" s="69" t="str">
        <f t="shared" si="2"/>
        <v>40-49</v>
      </c>
      <c r="D24" s="63" t="s">
        <v>9</v>
      </c>
      <c r="E24" s="63" t="s">
        <v>9</v>
      </c>
      <c r="F24" s="63" t="s">
        <v>9</v>
      </c>
      <c r="G24" s="64" t="str">
        <f t="shared" si="0"/>
        <v>-</v>
      </c>
      <c r="H24" s="65" t="str">
        <f t="shared" si="1"/>
        <v>-</v>
      </c>
    </row>
    <row r="25" spans="1:8" ht="18.600000000000001" customHeight="1" x14ac:dyDescent="0.4">
      <c r="A25" s="56"/>
      <c r="B25" s="61">
        <v>1983</v>
      </c>
      <c r="C25" s="69" t="str">
        <f t="shared" si="2"/>
        <v>50-59</v>
      </c>
      <c r="D25" s="63" t="s">
        <v>9</v>
      </c>
      <c r="E25" s="63" t="s">
        <v>9</v>
      </c>
      <c r="F25" s="63" t="s">
        <v>9</v>
      </c>
      <c r="G25" s="64" t="str">
        <f t="shared" si="0"/>
        <v>-</v>
      </c>
      <c r="H25" s="65" t="str">
        <f t="shared" si="1"/>
        <v>-</v>
      </c>
    </row>
    <row r="26" spans="1:8" ht="18.600000000000001" customHeight="1" x14ac:dyDescent="0.4">
      <c r="A26" s="56"/>
      <c r="B26" s="61">
        <v>1983</v>
      </c>
      <c r="C26" s="69" t="str">
        <f t="shared" si="2"/>
        <v>60-69</v>
      </c>
      <c r="D26" s="63" t="s">
        <v>9</v>
      </c>
      <c r="E26" s="63" t="s">
        <v>9</v>
      </c>
      <c r="F26" s="63" t="s">
        <v>9</v>
      </c>
      <c r="G26" s="64" t="str">
        <f t="shared" si="0"/>
        <v>-</v>
      </c>
      <c r="H26" s="65" t="str">
        <f t="shared" si="1"/>
        <v>-</v>
      </c>
    </row>
    <row r="27" spans="1:8" ht="18.600000000000001" customHeight="1" x14ac:dyDescent="0.4">
      <c r="A27" s="56"/>
      <c r="B27" s="61">
        <v>1983</v>
      </c>
      <c r="C27" s="69" t="str">
        <f t="shared" si="2"/>
        <v>70-79</v>
      </c>
      <c r="D27" s="63" t="s">
        <v>9</v>
      </c>
      <c r="E27" s="63" t="s">
        <v>9</v>
      </c>
      <c r="F27" s="63" t="s">
        <v>9</v>
      </c>
      <c r="G27" s="64" t="str">
        <f t="shared" si="0"/>
        <v>-</v>
      </c>
      <c r="H27" s="65" t="str">
        <f t="shared" si="1"/>
        <v>-</v>
      </c>
    </row>
    <row r="28" spans="1:8" ht="18.600000000000001" customHeight="1" x14ac:dyDescent="0.4">
      <c r="A28" s="56"/>
      <c r="B28" s="61">
        <v>1984</v>
      </c>
      <c r="C28" s="69" t="str">
        <f t="shared" si="2"/>
        <v>0-9</v>
      </c>
      <c r="D28" s="63" t="s">
        <v>9</v>
      </c>
      <c r="E28" s="63" t="s">
        <v>9</v>
      </c>
      <c r="F28" s="63" t="s">
        <v>9</v>
      </c>
      <c r="G28" s="64" t="str">
        <f t="shared" si="0"/>
        <v>-</v>
      </c>
      <c r="H28" s="65" t="str">
        <f t="shared" si="1"/>
        <v>-</v>
      </c>
    </row>
    <row r="29" spans="1:8" ht="18.600000000000001" customHeight="1" x14ac:dyDescent="0.4">
      <c r="A29" s="56"/>
      <c r="B29" s="61">
        <v>1984</v>
      </c>
      <c r="C29" s="69" t="str">
        <f t="shared" si="2"/>
        <v>10-19</v>
      </c>
      <c r="D29" s="63" t="s">
        <v>9</v>
      </c>
      <c r="E29" s="63" t="s">
        <v>9</v>
      </c>
      <c r="F29" s="63" t="s">
        <v>9</v>
      </c>
      <c r="G29" s="64" t="str">
        <f t="shared" si="0"/>
        <v>-</v>
      </c>
      <c r="H29" s="65" t="str">
        <f t="shared" si="1"/>
        <v>-</v>
      </c>
    </row>
    <row r="30" spans="1:8" ht="18.600000000000001" customHeight="1" x14ac:dyDescent="0.4">
      <c r="A30" s="56"/>
      <c r="B30" s="61">
        <v>1984</v>
      </c>
      <c r="C30" s="69" t="str">
        <f t="shared" si="2"/>
        <v>20-29</v>
      </c>
      <c r="D30" s="63" t="s">
        <v>9</v>
      </c>
      <c r="E30" s="63" t="s">
        <v>9</v>
      </c>
      <c r="F30" s="63" t="s">
        <v>9</v>
      </c>
      <c r="G30" s="64" t="str">
        <f t="shared" si="0"/>
        <v>-</v>
      </c>
      <c r="H30" s="65" t="str">
        <f t="shared" si="1"/>
        <v>-</v>
      </c>
    </row>
    <row r="31" spans="1:8" ht="18.600000000000001" customHeight="1" x14ac:dyDescent="0.4">
      <c r="A31" s="56"/>
      <c r="B31" s="61">
        <v>1984</v>
      </c>
      <c r="C31" s="69" t="str">
        <f t="shared" si="2"/>
        <v>30-39</v>
      </c>
      <c r="D31" s="63" t="s">
        <v>9</v>
      </c>
      <c r="E31" s="63" t="s">
        <v>9</v>
      </c>
      <c r="F31" s="63" t="s">
        <v>9</v>
      </c>
      <c r="G31" s="64" t="str">
        <f t="shared" si="0"/>
        <v>-</v>
      </c>
      <c r="H31" s="65" t="str">
        <f t="shared" si="1"/>
        <v>-</v>
      </c>
    </row>
    <row r="32" spans="1:8" ht="18.600000000000001" customHeight="1" x14ac:dyDescent="0.4">
      <c r="A32" s="56"/>
      <c r="B32" s="61">
        <v>1984</v>
      </c>
      <c r="C32" s="69" t="str">
        <f t="shared" si="2"/>
        <v>40-49</v>
      </c>
      <c r="D32" s="63" t="s">
        <v>9</v>
      </c>
      <c r="E32" s="63" t="s">
        <v>9</v>
      </c>
      <c r="F32" s="63" t="s">
        <v>9</v>
      </c>
      <c r="G32" s="64" t="str">
        <f t="shared" si="0"/>
        <v>-</v>
      </c>
      <c r="H32" s="65" t="str">
        <f t="shared" si="1"/>
        <v>-</v>
      </c>
    </row>
    <row r="33" spans="1:8" ht="18.600000000000001" customHeight="1" x14ac:dyDescent="0.4">
      <c r="A33" s="56"/>
      <c r="B33" s="61">
        <v>1984</v>
      </c>
      <c r="C33" s="69" t="str">
        <f t="shared" si="2"/>
        <v>50-59</v>
      </c>
      <c r="D33" s="63" t="s">
        <v>9</v>
      </c>
      <c r="E33" s="63" t="s">
        <v>9</v>
      </c>
      <c r="F33" s="63" t="s">
        <v>9</v>
      </c>
      <c r="G33" s="64" t="str">
        <f t="shared" si="0"/>
        <v>-</v>
      </c>
      <c r="H33" s="65" t="str">
        <f t="shared" si="1"/>
        <v>-</v>
      </c>
    </row>
    <row r="34" spans="1:8" ht="18.600000000000001" customHeight="1" x14ac:dyDescent="0.4">
      <c r="A34" s="56"/>
      <c r="B34" s="61">
        <v>1984</v>
      </c>
      <c r="C34" s="69" t="str">
        <f t="shared" si="2"/>
        <v>60-69</v>
      </c>
      <c r="D34" s="63" t="s">
        <v>9</v>
      </c>
      <c r="E34" s="63" t="s">
        <v>9</v>
      </c>
      <c r="F34" s="63" t="s">
        <v>9</v>
      </c>
      <c r="G34" s="64" t="str">
        <f t="shared" si="0"/>
        <v>-</v>
      </c>
      <c r="H34" s="65" t="str">
        <f t="shared" si="1"/>
        <v>-</v>
      </c>
    </row>
    <row r="35" spans="1:8" ht="18.600000000000001" customHeight="1" x14ac:dyDescent="0.4">
      <c r="A35" s="56"/>
      <c r="B35" s="61">
        <v>1984</v>
      </c>
      <c r="C35" s="69" t="str">
        <f t="shared" si="2"/>
        <v>70-79</v>
      </c>
      <c r="D35" s="63" t="s">
        <v>9</v>
      </c>
      <c r="E35" s="63" t="s">
        <v>9</v>
      </c>
      <c r="F35" s="63" t="s">
        <v>9</v>
      </c>
      <c r="G35" s="64" t="str">
        <f t="shared" si="0"/>
        <v>-</v>
      </c>
      <c r="H35" s="65" t="str">
        <f t="shared" si="1"/>
        <v>-</v>
      </c>
    </row>
    <row r="36" spans="1:8" ht="18.600000000000001" customHeight="1" x14ac:dyDescent="0.4">
      <c r="A36" s="56"/>
      <c r="B36" s="61">
        <v>1985</v>
      </c>
      <c r="C36" s="69" t="str">
        <f t="shared" si="2"/>
        <v>0-9</v>
      </c>
      <c r="D36" s="63" t="s">
        <v>9</v>
      </c>
      <c r="E36" s="63" t="s">
        <v>9</v>
      </c>
      <c r="F36" s="63" t="s">
        <v>9</v>
      </c>
      <c r="G36" s="64" t="str">
        <f t="shared" si="0"/>
        <v>-</v>
      </c>
      <c r="H36" s="65" t="str">
        <f t="shared" si="1"/>
        <v>-</v>
      </c>
    </row>
    <row r="37" spans="1:8" ht="18.600000000000001" customHeight="1" x14ac:dyDescent="0.4">
      <c r="A37" s="56"/>
      <c r="B37" s="61">
        <v>1985</v>
      </c>
      <c r="C37" s="69" t="str">
        <f t="shared" si="2"/>
        <v>10-19</v>
      </c>
      <c r="D37" s="63" t="s">
        <v>9</v>
      </c>
      <c r="E37" s="63" t="s">
        <v>9</v>
      </c>
      <c r="F37" s="63" t="s">
        <v>9</v>
      </c>
      <c r="G37" s="64" t="str">
        <f t="shared" si="0"/>
        <v>-</v>
      </c>
      <c r="H37" s="65" t="str">
        <f t="shared" si="1"/>
        <v>-</v>
      </c>
    </row>
    <row r="38" spans="1:8" ht="18.600000000000001" customHeight="1" x14ac:dyDescent="0.4">
      <c r="A38" s="56"/>
      <c r="B38" s="61">
        <v>1985</v>
      </c>
      <c r="C38" s="69" t="str">
        <f t="shared" si="2"/>
        <v>20-29</v>
      </c>
      <c r="D38" s="68">
        <v>16</v>
      </c>
      <c r="E38" s="68">
        <v>10</v>
      </c>
      <c r="F38" s="68">
        <v>6</v>
      </c>
      <c r="G38" s="64">
        <f t="shared" si="0"/>
        <v>0.6</v>
      </c>
      <c r="H38" s="65">
        <f t="shared" si="1"/>
        <v>0.375</v>
      </c>
    </row>
    <row r="39" spans="1:8" ht="18.600000000000001" customHeight="1" x14ac:dyDescent="0.4">
      <c r="A39" s="56"/>
      <c r="B39" s="61">
        <v>1985</v>
      </c>
      <c r="C39" s="69" t="str">
        <f t="shared" si="2"/>
        <v>30-39</v>
      </c>
      <c r="D39" s="68">
        <v>3</v>
      </c>
      <c r="E39" s="68">
        <v>3</v>
      </c>
      <c r="F39" s="63" t="s">
        <v>9</v>
      </c>
      <c r="G39" s="64" t="str">
        <f t="shared" si="0"/>
        <v>-</v>
      </c>
      <c r="H39" s="65" t="str">
        <f t="shared" si="1"/>
        <v>-</v>
      </c>
    </row>
    <row r="40" spans="1:8" ht="18.600000000000001" customHeight="1" x14ac:dyDescent="0.4">
      <c r="A40" s="56"/>
      <c r="B40" s="61">
        <v>1985</v>
      </c>
      <c r="C40" s="69" t="str">
        <f t="shared" si="2"/>
        <v>40-49</v>
      </c>
      <c r="D40" s="63" t="s">
        <v>9</v>
      </c>
      <c r="E40" s="63" t="s">
        <v>9</v>
      </c>
      <c r="F40" s="63" t="s">
        <v>9</v>
      </c>
      <c r="G40" s="64" t="str">
        <f t="shared" si="0"/>
        <v>-</v>
      </c>
      <c r="H40" s="65" t="str">
        <f t="shared" si="1"/>
        <v>-</v>
      </c>
    </row>
    <row r="41" spans="1:8" ht="18.600000000000001" customHeight="1" x14ac:dyDescent="0.4">
      <c r="A41" s="56"/>
      <c r="B41" s="61">
        <v>1985</v>
      </c>
      <c r="C41" s="69" t="str">
        <f t="shared" si="2"/>
        <v>50-59</v>
      </c>
      <c r="D41" s="68">
        <v>2</v>
      </c>
      <c r="E41" s="68">
        <v>2</v>
      </c>
      <c r="F41" s="63" t="s">
        <v>9</v>
      </c>
      <c r="G41" s="64" t="str">
        <f t="shared" si="0"/>
        <v>-</v>
      </c>
      <c r="H41" s="65" t="str">
        <f t="shared" si="1"/>
        <v>-</v>
      </c>
    </row>
    <row r="42" spans="1:8" ht="18.600000000000001" customHeight="1" x14ac:dyDescent="0.4">
      <c r="A42" s="56"/>
      <c r="B42" s="61">
        <v>1985</v>
      </c>
      <c r="C42" s="69" t="str">
        <f t="shared" si="2"/>
        <v>60-69</v>
      </c>
      <c r="D42" s="63" t="s">
        <v>9</v>
      </c>
      <c r="E42" s="63" t="s">
        <v>9</v>
      </c>
      <c r="F42" s="63" t="s">
        <v>9</v>
      </c>
      <c r="G42" s="64" t="str">
        <f t="shared" si="0"/>
        <v>-</v>
      </c>
      <c r="H42" s="65" t="str">
        <f t="shared" si="1"/>
        <v>-</v>
      </c>
    </row>
    <row r="43" spans="1:8" ht="18.600000000000001" customHeight="1" x14ac:dyDescent="0.4">
      <c r="A43" s="56"/>
      <c r="B43" s="61">
        <v>1985</v>
      </c>
      <c r="C43" s="69" t="str">
        <f t="shared" si="2"/>
        <v>70-79</v>
      </c>
      <c r="D43" s="63" t="s">
        <v>9</v>
      </c>
      <c r="E43" s="63" t="s">
        <v>9</v>
      </c>
      <c r="F43" s="63" t="s">
        <v>9</v>
      </c>
      <c r="G43" s="64" t="str">
        <f t="shared" si="0"/>
        <v>-</v>
      </c>
      <c r="H43" s="65" t="str">
        <f t="shared" si="1"/>
        <v>-</v>
      </c>
    </row>
    <row r="44" spans="1:8" ht="18.600000000000001" customHeight="1" x14ac:dyDescent="0.4">
      <c r="A44" s="56"/>
      <c r="B44" s="61">
        <v>1986</v>
      </c>
      <c r="C44" s="69" t="str">
        <f t="shared" si="2"/>
        <v>0-9</v>
      </c>
      <c r="D44" s="63" t="s">
        <v>9</v>
      </c>
      <c r="E44" s="63" t="s">
        <v>9</v>
      </c>
      <c r="F44" s="63" t="s">
        <v>9</v>
      </c>
      <c r="G44" s="64" t="str">
        <f t="shared" si="0"/>
        <v>-</v>
      </c>
      <c r="H44" s="65" t="str">
        <f t="shared" si="1"/>
        <v>-</v>
      </c>
    </row>
    <row r="45" spans="1:8" ht="18.600000000000001" customHeight="1" x14ac:dyDescent="0.4">
      <c r="A45" s="56"/>
      <c r="B45" s="61">
        <v>1986</v>
      </c>
      <c r="C45" s="69" t="str">
        <f t="shared" si="2"/>
        <v>10-19</v>
      </c>
      <c r="D45" s="63" t="s">
        <v>9</v>
      </c>
      <c r="E45" s="63" t="s">
        <v>9</v>
      </c>
      <c r="F45" s="63" t="s">
        <v>9</v>
      </c>
      <c r="G45" s="64" t="str">
        <f t="shared" si="0"/>
        <v>-</v>
      </c>
      <c r="H45" s="65" t="str">
        <f t="shared" si="1"/>
        <v>-</v>
      </c>
    </row>
    <row r="46" spans="1:8" ht="18.600000000000001" customHeight="1" x14ac:dyDescent="0.4">
      <c r="A46" s="56"/>
      <c r="B46" s="61">
        <v>1986</v>
      </c>
      <c r="C46" s="69" t="str">
        <f t="shared" si="2"/>
        <v>20-29</v>
      </c>
      <c r="D46" s="68">
        <v>9</v>
      </c>
      <c r="E46" s="68">
        <v>3</v>
      </c>
      <c r="F46" s="68">
        <v>6</v>
      </c>
      <c r="G46" s="64">
        <f t="shared" si="0"/>
        <v>2</v>
      </c>
      <c r="H46" s="65">
        <f t="shared" si="1"/>
        <v>0.66666666666666663</v>
      </c>
    </row>
    <row r="47" spans="1:8" ht="18.600000000000001" customHeight="1" x14ac:dyDescent="0.4">
      <c r="A47" s="56"/>
      <c r="B47" s="61">
        <v>1986</v>
      </c>
      <c r="C47" s="69" t="str">
        <f t="shared" si="2"/>
        <v>30-39</v>
      </c>
      <c r="D47" s="68">
        <v>7</v>
      </c>
      <c r="E47" s="68">
        <v>6</v>
      </c>
      <c r="F47" s="68">
        <v>1</v>
      </c>
      <c r="G47" s="64">
        <f t="shared" si="0"/>
        <v>0.16666666666666666</v>
      </c>
      <c r="H47" s="65">
        <f t="shared" si="1"/>
        <v>0.14285714285714285</v>
      </c>
    </row>
    <row r="48" spans="1:8" ht="18.600000000000001" customHeight="1" x14ac:dyDescent="0.4">
      <c r="A48" s="56"/>
      <c r="B48" s="61">
        <v>1986</v>
      </c>
      <c r="C48" s="69" t="str">
        <f t="shared" si="2"/>
        <v>40-49</v>
      </c>
      <c r="D48" s="68">
        <v>14</v>
      </c>
      <c r="E48" s="68">
        <v>13</v>
      </c>
      <c r="F48" s="68">
        <v>1</v>
      </c>
      <c r="G48" s="64">
        <f t="shared" si="0"/>
        <v>7.6923076923076927E-2</v>
      </c>
      <c r="H48" s="65">
        <f t="shared" si="1"/>
        <v>7.1428571428571425E-2</v>
      </c>
    </row>
    <row r="49" spans="1:8" ht="18.600000000000001" customHeight="1" x14ac:dyDescent="0.4">
      <c r="A49" s="56"/>
      <c r="B49" s="61">
        <v>1986</v>
      </c>
      <c r="C49" s="69" t="str">
        <f t="shared" si="2"/>
        <v>50-59</v>
      </c>
      <c r="D49" s="68">
        <v>12</v>
      </c>
      <c r="E49" s="68">
        <v>11</v>
      </c>
      <c r="F49" s="68">
        <v>1</v>
      </c>
      <c r="G49" s="64">
        <f t="shared" si="0"/>
        <v>9.0909090909090912E-2</v>
      </c>
      <c r="H49" s="65">
        <f t="shared" si="1"/>
        <v>8.3333333333333329E-2</v>
      </c>
    </row>
    <row r="50" spans="1:8" ht="18.600000000000001" customHeight="1" x14ac:dyDescent="0.4">
      <c r="A50" s="56"/>
      <c r="B50" s="61">
        <v>1986</v>
      </c>
      <c r="C50" s="69" t="str">
        <f t="shared" si="2"/>
        <v>60-69</v>
      </c>
      <c r="D50" s="68">
        <v>2</v>
      </c>
      <c r="E50" s="68">
        <v>2</v>
      </c>
      <c r="F50" s="63" t="s">
        <v>9</v>
      </c>
      <c r="G50" s="64" t="str">
        <f t="shared" si="0"/>
        <v>-</v>
      </c>
      <c r="H50" s="65" t="str">
        <f t="shared" si="1"/>
        <v>-</v>
      </c>
    </row>
    <row r="51" spans="1:8" ht="18.600000000000001" customHeight="1" x14ac:dyDescent="0.4">
      <c r="A51" s="56"/>
      <c r="B51" s="61">
        <v>1986</v>
      </c>
      <c r="C51" s="69" t="str">
        <f t="shared" si="2"/>
        <v>70-79</v>
      </c>
      <c r="D51" s="63" t="s">
        <v>9</v>
      </c>
      <c r="E51" s="63" t="s">
        <v>9</v>
      </c>
      <c r="F51" s="63" t="s">
        <v>9</v>
      </c>
      <c r="G51" s="64" t="str">
        <f t="shared" si="0"/>
        <v>-</v>
      </c>
      <c r="H51" s="65" t="str">
        <f t="shared" si="1"/>
        <v>-</v>
      </c>
    </row>
    <row r="52" spans="1:8" ht="18.600000000000001" customHeight="1" x14ac:dyDescent="0.4">
      <c r="A52" s="56"/>
      <c r="B52" s="61">
        <v>1987</v>
      </c>
      <c r="C52" s="69" t="str">
        <f t="shared" si="2"/>
        <v>0-9</v>
      </c>
      <c r="D52" s="68">
        <v>2</v>
      </c>
      <c r="E52" s="63" t="s">
        <v>9</v>
      </c>
      <c r="F52" s="68">
        <v>2</v>
      </c>
      <c r="G52" s="64" t="str">
        <f t="shared" si="0"/>
        <v>-</v>
      </c>
      <c r="H52" s="65" t="str">
        <f t="shared" si="1"/>
        <v>-</v>
      </c>
    </row>
    <row r="53" spans="1:8" ht="18.600000000000001" customHeight="1" x14ac:dyDescent="0.4">
      <c r="A53" s="56"/>
      <c r="B53" s="61">
        <v>1987</v>
      </c>
      <c r="C53" s="69" t="str">
        <f t="shared" si="2"/>
        <v>10-19</v>
      </c>
      <c r="D53" s="68">
        <v>1</v>
      </c>
      <c r="E53" s="63" t="s">
        <v>9</v>
      </c>
      <c r="F53" s="68">
        <v>1</v>
      </c>
      <c r="G53" s="64" t="str">
        <f t="shared" si="0"/>
        <v>-</v>
      </c>
      <c r="H53" s="65" t="str">
        <f t="shared" si="1"/>
        <v>-</v>
      </c>
    </row>
    <row r="54" spans="1:8" ht="18.600000000000001" customHeight="1" x14ac:dyDescent="0.4">
      <c r="A54" s="56"/>
      <c r="B54" s="61">
        <v>1987</v>
      </c>
      <c r="C54" s="69" t="str">
        <f t="shared" si="2"/>
        <v>20-29</v>
      </c>
      <c r="D54" s="68">
        <v>12</v>
      </c>
      <c r="E54" s="68">
        <v>5</v>
      </c>
      <c r="F54" s="68">
        <v>7</v>
      </c>
      <c r="G54" s="64">
        <f t="shared" si="0"/>
        <v>1.4</v>
      </c>
      <c r="H54" s="65">
        <f t="shared" si="1"/>
        <v>0.58333333333333337</v>
      </c>
    </row>
    <row r="55" spans="1:8" ht="18.600000000000001" customHeight="1" x14ac:dyDescent="0.4">
      <c r="A55" s="56"/>
      <c r="B55" s="61">
        <v>1987</v>
      </c>
      <c r="C55" s="69" t="str">
        <f t="shared" si="2"/>
        <v>30-39</v>
      </c>
      <c r="D55" s="68">
        <v>4</v>
      </c>
      <c r="E55" s="68">
        <v>3</v>
      </c>
      <c r="F55" s="68">
        <v>1</v>
      </c>
      <c r="G55" s="64">
        <f t="shared" si="0"/>
        <v>0.33333333333333331</v>
      </c>
      <c r="H55" s="65">
        <f t="shared" si="1"/>
        <v>0.25</v>
      </c>
    </row>
    <row r="56" spans="1:8" ht="18.600000000000001" customHeight="1" x14ac:dyDescent="0.4">
      <c r="A56" s="56"/>
      <c r="B56" s="61">
        <v>1987</v>
      </c>
      <c r="C56" s="69" t="str">
        <f t="shared" si="2"/>
        <v>40-49</v>
      </c>
      <c r="D56" s="68">
        <v>4</v>
      </c>
      <c r="E56" s="68">
        <v>3</v>
      </c>
      <c r="F56" s="68">
        <v>1</v>
      </c>
      <c r="G56" s="64">
        <f t="shared" si="0"/>
        <v>0.33333333333333331</v>
      </c>
      <c r="H56" s="65">
        <f t="shared" si="1"/>
        <v>0.25</v>
      </c>
    </row>
    <row r="57" spans="1:8" ht="18.600000000000001" customHeight="1" x14ac:dyDescent="0.4">
      <c r="A57" s="56"/>
      <c r="B57" s="61">
        <v>1987</v>
      </c>
      <c r="C57" s="69" t="str">
        <f t="shared" si="2"/>
        <v>50-59</v>
      </c>
      <c r="D57" s="68">
        <v>1</v>
      </c>
      <c r="E57" s="63" t="s">
        <v>9</v>
      </c>
      <c r="F57" s="68">
        <v>1</v>
      </c>
      <c r="G57" s="64" t="str">
        <f t="shared" si="0"/>
        <v>-</v>
      </c>
      <c r="H57" s="65" t="str">
        <f t="shared" si="1"/>
        <v>-</v>
      </c>
    </row>
    <row r="58" spans="1:8" ht="18.600000000000001" customHeight="1" x14ac:dyDescent="0.4">
      <c r="A58" s="56"/>
      <c r="B58" s="61">
        <v>1987</v>
      </c>
      <c r="C58" s="69" t="str">
        <f t="shared" si="2"/>
        <v>60-69</v>
      </c>
      <c r="D58" s="68">
        <v>1</v>
      </c>
      <c r="E58" s="68">
        <v>1</v>
      </c>
      <c r="F58" s="63" t="s">
        <v>9</v>
      </c>
      <c r="G58" s="64" t="str">
        <f t="shared" si="0"/>
        <v>-</v>
      </c>
      <c r="H58" s="65" t="str">
        <f t="shared" si="1"/>
        <v>-</v>
      </c>
    </row>
    <row r="59" spans="1:8" ht="18.600000000000001" customHeight="1" x14ac:dyDescent="0.4">
      <c r="A59" s="56"/>
      <c r="B59" s="61">
        <v>1987</v>
      </c>
      <c r="C59" s="69" t="str">
        <f t="shared" si="2"/>
        <v>70-79</v>
      </c>
      <c r="D59" s="63" t="s">
        <v>9</v>
      </c>
      <c r="E59" s="63" t="s">
        <v>9</v>
      </c>
      <c r="F59" s="63" t="s">
        <v>9</v>
      </c>
      <c r="G59" s="64" t="str">
        <f t="shared" si="0"/>
        <v>-</v>
      </c>
      <c r="H59" s="65" t="str">
        <f t="shared" si="1"/>
        <v>-</v>
      </c>
    </row>
    <row r="60" spans="1:8" ht="18.600000000000001" customHeight="1" x14ac:dyDescent="0.4">
      <c r="A60" s="56"/>
      <c r="B60" s="61">
        <v>1988</v>
      </c>
      <c r="C60" s="69" t="str">
        <f t="shared" si="2"/>
        <v>0-9</v>
      </c>
      <c r="D60" s="63" t="s">
        <v>9</v>
      </c>
      <c r="E60" s="63" t="s">
        <v>9</v>
      </c>
      <c r="F60" s="63" t="s">
        <v>9</v>
      </c>
      <c r="G60" s="64" t="str">
        <f t="shared" si="0"/>
        <v>-</v>
      </c>
      <c r="H60" s="65" t="str">
        <f t="shared" si="1"/>
        <v>-</v>
      </c>
    </row>
    <row r="61" spans="1:8" ht="18.600000000000001" customHeight="1" x14ac:dyDescent="0.4">
      <c r="A61" s="56"/>
      <c r="B61" s="61">
        <v>1988</v>
      </c>
      <c r="C61" s="69" t="str">
        <f t="shared" si="2"/>
        <v>10-19</v>
      </c>
      <c r="D61" s="63" t="s">
        <v>9</v>
      </c>
      <c r="E61" s="63" t="s">
        <v>9</v>
      </c>
      <c r="F61" s="63" t="s">
        <v>9</v>
      </c>
      <c r="G61" s="64" t="str">
        <f t="shared" si="0"/>
        <v>-</v>
      </c>
      <c r="H61" s="65" t="str">
        <f t="shared" si="1"/>
        <v>-</v>
      </c>
    </row>
    <row r="62" spans="1:8" ht="18.600000000000001" customHeight="1" x14ac:dyDescent="0.4">
      <c r="A62" s="56"/>
      <c r="B62" s="61">
        <v>1988</v>
      </c>
      <c r="C62" s="69" t="str">
        <f t="shared" si="2"/>
        <v>20-29</v>
      </c>
      <c r="D62" s="68">
        <v>2</v>
      </c>
      <c r="E62" s="68">
        <v>2</v>
      </c>
      <c r="F62" s="63" t="s">
        <v>9</v>
      </c>
      <c r="G62" s="64" t="str">
        <f t="shared" si="0"/>
        <v>-</v>
      </c>
      <c r="H62" s="65" t="str">
        <f t="shared" si="1"/>
        <v>-</v>
      </c>
    </row>
    <row r="63" spans="1:8" ht="18.600000000000001" customHeight="1" x14ac:dyDescent="0.4">
      <c r="A63" s="56"/>
      <c r="B63" s="61">
        <v>1988</v>
      </c>
      <c r="C63" s="69" t="str">
        <f t="shared" si="2"/>
        <v>30-39</v>
      </c>
      <c r="D63" s="68">
        <v>2</v>
      </c>
      <c r="E63" s="68">
        <v>2</v>
      </c>
      <c r="F63" s="63" t="s">
        <v>9</v>
      </c>
      <c r="G63" s="64" t="str">
        <f t="shared" si="0"/>
        <v>-</v>
      </c>
      <c r="H63" s="65" t="str">
        <f t="shared" si="1"/>
        <v>-</v>
      </c>
    </row>
    <row r="64" spans="1:8" ht="18.600000000000001" customHeight="1" x14ac:dyDescent="0.4">
      <c r="A64" s="56"/>
      <c r="B64" s="61">
        <v>1988</v>
      </c>
      <c r="C64" s="69" t="str">
        <f t="shared" si="2"/>
        <v>40-49</v>
      </c>
      <c r="D64" s="68">
        <v>2</v>
      </c>
      <c r="E64" s="68">
        <v>2</v>
      </c>
      <c r="F64" s="63" t="s">
        <v>9</v>
      </c>
      <c r="G64" s="64" t="str">
        <f t="shared" si="0"/>
        <v>-</v>
      </c>
      <c r="H64" s="65" t="str">
        <f t="shared" si="1"/>
        <v>-</v>
      </c>
    </row>
    <row r="65" spans="1:8" ht="18.600000000000001" customHeight="1" x14ac:dyDescent="0.4">
      <c r="A65" s="56"/>
      <c r="B65" s="61">
        <v>1988</v>
      </c>
      <c r="C65" s="69" t="str">
        <f t="shared" si="2"/>
        <v>50-59</v>
      </c>
      <c r="D65" s="68">
        <v>4</v>
      </c>
      <c r="E65" s="68">
        <v>4</v>
      </c>
      <c r="F65" s="63" t="s">
        <v>9</v>
      </c>
      <c r="G65" s="64" t="str">
        <f t="shared" si="0"/>
        <v>-</v>
      </c>
      <c r="H65" s="65" t="str">
        <f t="shared" si="1"/>
        <v>-</v>
      </c>
    </row>
    <row r="66" spans="1:8" ht="18.600000000000001" customHeight="1" x14ac:dyDescent="0.4">
      <c r="A66" s="56"/>
      <c r="B66" s="61">
        <v>1988</v>
      </c>
      <c r="C66" s="69" t="str">
        <f t="shared" si="2"/>
        <v>60-69</v>
      </c>
      <c r="D66" s="68">
        <v>1</v>
      </c>
      <c r="E66" s="68">
        <v>1</v>
      </c>
      <c r="F66" s="63" t="s">
        <v>9</v>
      </c>
      <c r="G66" s="64" t="str">
        <f t="shared" si="0"/>
        <v>-</v>
      </c>
      <c r="H66" s="65" t="str">
        <f t="shared" si="1"/>
        <v>-</v>
      </c>
    </row>
    <row r="67" spans="1:8" ht="18.600000000000001" customHeight="1" x14ac:dyDescent="0.4">
      <c r="A67" s="56"/>
      <c r="B67" s="61">
        <v>1988</v>
      </c>
      <c r="C67" s="69" t="str">
        <f t="shared" si="2"/>
        <v>70-79</v>
      </c>
      <c r="D67" s="63" t="s">
        <v>9</v>
      </c>
      <c r="E67" s="63" t="s">
        <v>9</v>
      </c>
      <c r="F67" s="63" t="s">
        <v>9</v>
      </c>
      <c r="G67" s="64" t="str">
        <f t="shared" si="0"/>
        <v>-</v>
      </c>
      <c r="H67" s="65" t="str">
        <f t="shared" si="1"/>
        <v>-</v>
      </c>
    </row>
    <row r="68" spans="1:8" ht="18.600000000000001" customHeight="1" x14ac:dyDescent="0.4">
      <c r="A68" s="56"/>
      <c r="B68" s="61">
        <v>1989</v>
      </c>
      <c r="C68" s="69" t="str">
        <f t="shared" si="2"/>
        <v>0-9</v>
      </c>
      <c r="D68" s="63" t="s">
        <v>9</v>
      </c>
      <c r="E68" s="63" t="s">
        <v>9</v>
      </c>
      <c r="F68" s="63" t="s">
        <v>9</v>
      </c>
      <c r="G68" s="64" t="str">
        <f t="shared" ref="G68:G131" si="3">IF(AND(F68&lt;&gt;"-",E68&lt;&gt;"-"),F68/E68,"-")</f>
        <v>-</v>
      </c>
      <c r="H68" s="65" t="str">
        <f t="shared" ref="H68:H131" si="4">IF(AND(F68&lt;&gt;"-",E68&lt;&gt;"-"),F68/D68,"-")</f>
        <v>-</v>
      </c>
    </row>
    <row r="69" spans="1:8" ht="18.600000000000001" customHeight="1" x14ac:dyDescent="0.4">
      <c r="A69" s="56"/>
      <c r="B69" s="61">
        <v>1989</v>
      </c>
      <c r="C69" s="69" t="str">
        <f t="shared" si="2"/>
        <v>10-19</v>
      </c>
      <c r="D69" s="63" t="s">
        <v>9</v>
      </c>
      <c r="E69" s="63" t="s">
        <v>9</v>
      </c>
      <c r="F69" s="63" t="s">
        <v>9</v>
      </c>
      <c r="G69" s="64" t="str">
        <f t="shared" si="3"/>
        <v>-</v>
      </c>
      <c r="H69" s="65" t="str">
        <f t="shared" si="4"/>
        <v>-</v>
      </c>
    </row>
    <row r="70" spans="1:8" ht="18.600000000000001" customHeight="1" x14ac:dyDescent="0.4">
      <c r="A70" s="56"/>
      <c r="B70" s="61">
        <v>1989</v>
      </c>
      <c r="C70" s="69" t="str">
        <f t="shared" si="2"/>
        <v>20-29</v>
      </c>
      <c r="D70" s="63" t="s">
        <v>9</v>
      </c>
      <c r="E70" s="63" t="s">
        <v>9</v>
      </c>
      <c r="F70" s="63" t="s">
        <v>9</v>
      </c>
      <c r="G70" s="64" t="str">
        <f t="shared" si="3"/>
        <v>-</v>
      </c>
      <c r="H70" s="65" t="str">
        <f t="shared" si="4"/>
        <v>-</v>
      </c>
    </row>
    <row r="71" spans="1:8" ht="18.600000000000001" customHeight="1" x14ac:dyDescent="0.4">
      <c r="A71" s="56"/>
      <c r="B71" s="61">
        <v>1989</v>
      </c>
      <c r="C71" s="69" t="str">
        <f t="shared" si="2"/>
        <v>30-39</v>
      </c>
      <c r="D71" s="68">
        <v>1</v>
      </c>
      <c r="E71" s="63" t="s">
        <v>9</v>
      </c>
      <c r="F71" s="68">
        <v>1</v>
      </c>
      <c r="G71" s="64" t="str">
        <f t="shared" si="3"/>
        <v>-</v>
      </c>
      <c r="H71" s="65" t="str">
        <f t="shared" si="4"/>
        <v>-</v>
      </c>
    </row>
    <row r="72" spans="1:8" ht="18.600000000000001" customHeight="1" x14ac:dyDescent="0.4">
      <c r="A72" s="56"/>
      <c r="B72" s="61">
        <v>1989</v>
      </c>
      <c r="C72" s="69" t="str">
        <f t="shared" si="2"/>
        <v>40-49</v>
      </c>
      <c r="D72" s="63" t="s">
        <v>9</v>
      </c>
      <c r="E72" s="63" t="s">
        <v>9</v>
      </c>
      <c r="F72" s="63" t="s">
        <v>9</v>
      </c>
      <c r="G72" s="64" t="str">
        <f t="shared" si="3"/>
        <v>-</v>
      </c>
      <c r="H72" s="65" t="str">
        <f t="shared" si="4"/>
        <v>-</v>
      </c>
    </row>
    <row r="73" spans="1:8" ht="18.600000000000001" customHeight="1" x14ac:dyDescent="0.4">
      <c r="A73" s="56"/>
      <c r="B73" s="61">
        <v>1989</v>
      </c>
      <c r="C73" s="69" t="str">
        <f t="shared" si="2"/>
        <v>50-59</v>
      </c>
      <c r="D73" s="63" t="s">
        <v>9</v>
      </c>
      <c r="E73" s="63" t="s">
        <v>9</v>
      </c>
      <c r="F73" s="63" t="s">
        <v>9</v>
      </c>
      <c r="G73" s="64" t="str">
        <f t="shared" si="3"/>
        <v>-</v>
      </c>
      <c r="H73" s="65" t="str">
        <f t="shared" si="4"/>
        <v>-</v>
      </c>
    </row>
    <row r="74" spans="1:8" ht="18.600000000000001" customHeight="1" x14ac:dyDescent="0.4">
      <c r="A74" s="56"/>
      <c r="B74" s="61">
        <v>1989</v>
      </c>
      <c r="C74" s="69" t="str">
        <f t="shared" si="2"/>
        <v>60-69</v>
      </c>
      <c r="D74" s="63" t="s">
        <v>9</v>
      </c>
      <c r="E74" s="63" t="s">
        <v>9</v>
      </c>
      <c r="F74" s="63" t="s">
        <v>9</v>
      </c>
      <c r="G74" s="64" t="str">
        <f t="shared" si="3"/>
        <v>-</v>
      </c>
      <c r="H74" s="65" t="str">
        <f t="shared" si="4"/>
        <v>-</v>
      </c>
    </row>
    <row r="75" spans="1:8" ht="18.600000000000001" customHeight="1" x14ac:dyDescent="0.4">
      <c r="A75" s="56"/>
      <c r="B75" s="61">
        <v>1989</v>
      </c>
      <c r="C75" s="69" t="str">
        <f t="shared" si="2"/>
        <v>70-79</v>
      </c>
      <c r="D75" s="63" t="s">
        <v>9</v>
      </c>
      <c r="E75" s="63" t="s">
        <v>9</v>
      </c>
      <c r="F75" s="63" t="s">
        <v>9</v>
      </c>
      <c r="G75" s="64" t="str">
        <f t="shared" si="3"/>
        <v>-</v>
      </c>
      <c r="H75" s="65" t="str">
        <f t="shared" si="4"/>
        <v>-</v>
      </c>
    </row>
    <row r="76" spans="1:8" ht="18.600000000000001" customHeight="1" x14ac:dyDescent="0.4">
      <c r="A76" s="56"/>
      <c r="B76" s="61">
        <v>1990</v>
      </c>
      <c r="C76" s="69" t="str">
        <f t="shared" ref="C76:C139" si="5">C68</f>
        <v>0-9</v>
      </c>
      <c r="D76" s="68">
        <v>1</v>
      </c>
      <c r="E76" s="63" t="s">
        <v>9</v>
      </c>
      <c r="F76" s="68">
        <v>1</v>
      </c>
      <c r="G76" s="64" t="str">
        <f t="shared" si="3"/>
        <v>-</v>
      </c>
      <c r="H76" s="65" t="str">
        <f t="shared" si="4"/>
        <v>-</v>
      </c>
    </row>
    <row r="77" spans="1:8" ht="18.600000000000001" customHeight="1" x14ac:dyDescent="0.4">
      <c r="A77" s="56"/>
      <c r="B77" s="61">
        <v>1990</v>
      </c>
      <c r="C77" s="69" t="str">
        <f t="shared" si="5"/>
        <v>10-19</v>
      </c>
      <c r="D77" s="68">
        <v>4</v>
      </c>
      <c r="E77" s="68">
        <v>2</v>
      </c>
      <c r="F77" s="68">
        <v>2</v>
      </c>
      <c r="G77" s="64">
        <f t="shared" si="3"/>
        <v>1</v>
      </c>
      <c r="H77" s="65">
        <f t="shared" si="4"/>
        <v>0.5</v>
      </c>
    </row>
    <row r="78" spans="1:8" ht="18.600000000000001" customHeight="1" x14ac:dyDescent="0.4">
      <c r="A78" s="56"/>
      <c r="B78" s="61">
        <v>1990</v>
      </c>
      <c r="C78" s="69" t="str">
        <f t="shared" si="5"/>
        <v>20-29</v>
      </c>
      <c r="D78" s="68">
        <v>8</v>
      </c>
      <c r="E78" s="68">
        <v>3</v>
      </c>
      <c r="F78" s="68">
        <v>5</v>
      </c>
      <c r="G78" s="64">
        <f t="shared" si="3"/>
        <v>1.6666666666666667</v>
      </c>
      <c r="H78" s="65">
        <f t="shared" si="4"/>
        <v>0.625</v>
      </c>
    </row>
    <row r="79" spans="1:8" ht="18.600000000000001" customHeight="1" x14ac:dyDescent="0.4">
      <c r="A79" s="56"/>
      <c r="B79" s="61">
        <v>1990</v>
      </c>
      <c r="C79" s="69" t="str">
        <f t="shared" si="5"/>
        <v>30-39</v>
      </c>
      <c r="D79" s="68">
        <v>10</v>
      </c>
      <c r="E79" s="68">
        <v>7</v>
      </c>
      <c r="F79" s="68">
        <v>3</v>
      </c>
      <c r="G79" s="64">
        <f t="shared" si="3"/>
        <v>0.42857142857142855</v>
      </c>
      <c r="H79" s="65">
        <f t="shared" si="4"/>
        <v>0.3</v>
      </c>
    </row>
    <row r="80" spans="1:8" ht="18.600000000000001" customHeight="1" x14ac:dyDescent="0.4">
      <c r="A80" s="56"/>
      <c r="B80" s="61">
        <v>1990</v>
      </c>
      <c r="C80" s="69" t="str">
        <f t="shared" si="5"/>
        <v>40-49</v>
      </c>
      <c r="D80" s="68">
        <v>3</v>
      </c>
      <c r="E80" s="68">
        <v>2</v>
      </c>
      <c r="F80" s="68">
        <v>1</v>
      </c>
      <c r="G80" s="64">
        <f t="shared" si="3"/>
        <v>0.5</v>
      </c>
      <c r="H80" s="65">
        <f t="shared" si="4"/>
        <v>0.33333333333333331</v>
      </c>
    </row>
    <row r="81" spans="1:8" ht="18.600000000000001" customHeight="1" x14ac:dyDescent="0.4">
      <c r="A81" s="56"/>
      <c r="B81" s="61">
        <v>1990</v>
      </c>
      <c r="C81" s="69" t="str">
        <f t="shared" si="5"/>
        <v>50-59</v>
      </c>
      <c r="D81" s="68">
        <v>3</v>
      </c>
      <c r="E81" s="68">
        <v>1</v>
      </c>
      <c r="F81" s="68">
        <v>2</v>
      </c>
      <c r="G81" s="64">
        <f t="shared" si="3"/>
        <v>2</v>
      </c>
      <c r="H81" s="65">
        <f t="shared" si="4"/>
        <v>0.66666666666666663</v>
      </c>
    </row>
    <row r="82" spans="1:8" ht="18.600000000000001" customHeight="1" x14ac:dyDescent="0.4">
      <c r="A82" s="56"/>
      <c r="B82" s="61">
        <v>1990</v>
      </c>
      <c r="C82" s="69" t="str">
        <f t="shared" si="5"/>
        <v>60-69</v>
      </c>
      <c r="D82" s="68">
        <v>1</v>
      </c>
      <c r="E82" s="68">
        <v>1</v>
      </c>
      <c r="F82" s="63" t="s">
        <v>9</v>
      </c>
      <c r="G82" s="64" t="str">
        <f t="shared" si="3"/>
        <v>-</v>
      </c>
      <c r="H82" s="65" t="str">
        <f t="shared" si="4"/>
        <v>-</v>
      </c>
    </row>
    <row r="83" spans="1:8" ht="18.600000000000001" customHeight="1" x14ac:dyDescent="0.4">
      <c r="A83" s="56"/>
      <c r="B83" s="61">
        <v>1990</v>
      </c>
      <c r="C83" s="69" t="str">
        <f t="shared" si="5"/>
        <v>70-79</v>
      </c>
      <c r="D83" s="63" t="s">
        <v>9</v>
      </c>
      <c r="E83" s="63" t="s">
        <v>9</v>
      </c>
      <c r="F83" s="63" t="s">
        <v>9</v>
      </c>
      <c r="G83" s="64" t="str">
        <f t="shared" si="3"/>
        <v>-</v>
      </c>
      <c r="H83" s="65" t="str">
        <f t="shared" si="4"/>
        <v>-</v>
      </c>
    </row>
    <row r="84" spans="1:8" ht="18.600000000000001" customHeight="1" x14ac:dyDescent="0.4">
      <c r="A84" s="56"/>
      <c r="B84" s="61">
        <v>1991</v>
      </c>
      <c r="C84" s="69" t="str">
        <f t="shared" si="5"/>
        <v>0-9</v>
      </c>
      <c r="D84" s="63" t="s">
        <v>9</v>
      </c>
      <c r="E84" s="63" t="s">
        <v>9</v>
      </c>
      <c r="F84" s="63" t="s">
        <v>9</v>
      </c>
      <c r="G84" s="64" t="str">
        <f t="shared" si="3"/>
        <v>-</v>
      </c>
      <c r="H84" s="65" t="str">
        <f t="shared" si="4"/>
        <v>-</v>
      </c>
    </row>
    <row r="85" spans="1:8" ht="18.600000000000001" customHeight="1" x14ac:dyDescent="0.4">
      <c r="A85" s="56"/>
      <c r="B85" s="61">
        <v>1991</v>
      </c>
      <c r="C85" s="69" t="str">
        <f t="shared" si="5"/>
        <v>10-19</v>
      </c>
      <c r="D85" s="63" t="s">
        <v>9</v>
      </c>
      <c r="E85" s="63" t="s">
        <v>9</v>
      </c>
      <c r="F85" s="63" t="s">
        <v>9</v>
      </c>
      <c r="G85" s="64" t="str">
        <f t="shared" si="3"/>
        <v>-</v>
      </c>
      <c r="H85" s="65" t="str">
        <f t="shared" si="4"/>
        <v>-</v>
      </c>
    </row>
    <row r="86" spans="1:8" ht="18.600000000000001" customHeight="1" x14ac:dyDescent="0.4">
      <c r="A86" s="56"/>
      <c r="B86" s="61">
        <v>1991</v>
      </c>
      <c r="C86" s="69" t="str">
        <f t="shared" si="5"/>
        <v>20-29</v>
      </c>
      <c r="D86" s="63" t="s">
        <v>9</v>
      </c>
      <c r="E86" s="63" t="s">
        <v>9</v>
      </c>
      <c r="F86" s="63" t="s">
        <v>9</v>
      </c>
      <c r="G86" s="64" t="str">
        <f t="shared" si="3"/>
        <v>-</v>
      </c>
      <c r="H86" s="65" t="str">
        <f t="shared" si="4"/>
        <v>-</v>
      </c>
    </row>
    <row r="87" spans="1:8" ht="18.600000000000001" customHeight="1" x14ac:dyDescent="0.4">
      <c r="A87" s="56"/>
      <c r="B87" s="61">
        <v>1991</v>
      </c>
      <c r="C87" s="69" t="str">
        <f t="shared" si="5"/>
        <v>30-39</v>
      </c>
      <c r="D87" s="63" t="s">
        <v>9</v>
      </c>
      <c r="E87" s="63" t="s">
        <v>9</v>
      </c>
      <c r="F87" s="63" t="s">
        <v>9</v>
      </c>
      <c r="G87" s="64" t="str">
        <f t="shared" si="3"/>
        <v>-</v>
      </c>
      <c r="H87" s="65" t="str">
        <f t="shared" si="4"/>
        <v>-</v>
      </c>
    </row>
    <row r="88" spans="1:8" ht="18.600000000000001" customHeight="1" x14ac:dyDescent="0.4">
      <c r="A88" s="56"/>
      <c r="B88" s="61">
        <v>1991</v>
      </c>
      <c r="C88" s="69" t="str">
        <f t="shared" si="5"/>
        <v>40-49</v>
      </c>
      <c r="D88" s="63" t="s">
        <v>9</v>
      </c>
      <c r="E88" s="63" t="s">
        <v>9</v>
      </c>
      <c r="F88" s="63" t="s">
        <v>9</v>
      </c>
      <c r="G88" s="64" t="str">
        <f t="shared" si="3"/>
        <v>-</v>
      </c>
      <c r="H88" s="65" t="str">
        <f t="shared" si="4"/>
        <v>-</v>
      </c>
    </row>
    <row r="89" spans="1:8" ht="18.600000000000001" customHeight="1" x14ac:dyDescent="0.4">
      <c r="A89" s="56"/>
      <c r="B89" s="61">
        <v>1991</v>
      </c>
      <c r="C89" s="69" t="str">
        <f t="shared" si="5"/>
        <v>50-59</v>
      </c>
      <c r="D89" s="63" t="s">
        <v>9</v>
      </c>
      <c r="E89" s="63" t="s">
        <v>9</v>
      </c>
      <c r="F89" s="63" t="s">
        <v>9</v>
      </c>
      <c r="G89" s="64" t="str">
        <f t="shared" si="3"/>
        <v>-</v>
      </c>
      <c r="H89" s="65" t="str">
        <f t="shared" si="4"/>
        <v>-</v>
      </c>
    </row>
    <row r="90" spans="1:8" ht="18.600000000000001" customHeight="1" x14ac:dyDescent="0.4">
      <c r="A90" s="56"/>
      <c r="B90" s="61">
        <v>1991</v>
      </c>
      <c r="C90" s="69" t="str">
        <f t="shared" si="5"/>
        <v>60-69</v>
      </c>
      <c r="D90" s="63" t="s">
        <v>9</v>
      </c>
      <c r="E90" s="63" t="s">
        <v>9</v>
      </c>
      <c r="F90" s="63" t="s">
        <v>9</v>
      </c>
      <c r="G90" s="64" t="str">
        <f t="shared" si="3"/>
        <v>-</v>
      </c>
      <c r="H90" s="65" t="str">
        <f t="shared" si="4"/>
        <v>-</v>
      </c>
    </row>
    <row r="91" spans="1:8" ht="18.600000000000001" customHeight="1" x14ac:dyDescent="0.4">
      <c r="A91" s="56"/>
      <c r="B91" s="61">
        <v>1991</v>
      </c>
      <c r="C91" s="69" t="str">
        <f t="shared" si="5"/>
        <v>70-79</v>
      </c>
      <c r="D91" s="63" t="s">
        <v>9</v>
      </c>
      <c r="E91" s="63" t="s">
        <v>9</v>
      </c>
      <c r="F91" s="63" t="s">
        <v>9</v>
      </c>
      <c r="G91" s="64" t="str">
        <f t="shared" si="3"/>
        <v>-</v>
      </c>
      <c r="H91" s="65" t="str">
        <f t="shared" si="4"/>
        <v>-</v>
      </c>
    </row>
    <row r="92" spans="1:8" ht="18.600000000000001" customHeight="1" x14ac:dyDescent="0.4">
      <c r="A92" s="56"/>
      <c r="B92" s="61">
        <v>1992</v>
      </c>
      <c r="C92" s="69" t="str">
        <f t="shared" si="5"/>
        <v>0-9</v>
      </c>
      <c r="D92" s="68">
        <v>1</v>
      </c>
      <c r="E92" s="68">
        <v>1</v>
      </c>
      <c r="F92" s="63" t="s">
        <v>9</v>
      </c>
      <c r="G92" s="64" t="str">
        <f t="shared" si="3"/>
        <v>-</v>
      </c>
      <c r="H92" s="65" t="str">
        <f t="shared" si="4"/>
        <v>-</v>
      </c>
    </row>
    <row r="93" spans="1:8" ht="18.600000000000001" customHeight="1" x14ac:dyDescent="0.4">
      <c r="A93" s="56"/>
      <c r="B93" s="61">
        <v>1992</v>
      </c>
      <c r="C93" s="69" t="str">
        <f t="shared" si="5"/>
        <v>10-19</v>
      </c>
      <c r="D93" s="68">
        <v>1</v>
      </c>
      <c r="E93" s="68">
        <v>1</v>
      </c>
      <c r="F93" s="63" t="s">
        <v>9</v>
      </c>
      <c r="G93" s="64" t="str">
        <f t="shared" si="3"/>
        <v>-</v>
      </c>
      <c r="H93" s="65" t="str">
        <f t="shared" si="4"/>
        <v>-</v>
      </c>
    </row>
    <row r="94" spans="1:8" ht="18.600000000000001" customHeight="1" x14ac:dyDescent="0.4">
      <c r="A94" s="56"/>
      <c r="B94" s="61">
        <v>1992</v>
      </c>
      <c r="C94" s="69" t="str">
        <f t="shared" si="5"/>
        <v>20-29</v>
      </c>
      <c r="D94" s="68">
        <v>4</v>
      </c>
      <c r="E94" s="68">
        <v>1</v>
      </c>
      <c r="F94" s="68">
        <v>3</v>
      </c>
      <c r="G94" s="64">
        <f t="shared" si="3"/>
        <v>3</v>
      </c>
      <c r="H94" s="65">
        <f t="shared" si="4"/>
        <v>0.75</v>
      </c>
    </row>
    <row r="95" spans="1:8" ht="18.600000000000001" customHeight="1" x14ac:dyDescent="0.4">
      <c r="A95" s="56"/>
      <c r="B95" s="61">
        <v>1992</v>
      </c>
      <c r="C95" s="69" t="str">
        <f t="shared" si="5"/>
        <v>30-39</v>
      </c>
      <c r="D95" s="68">
        <v>9</v>
      </c>
      <c r="E95" s="68">
        <v>7</v>
      </c>
      <c r="F95" s="68">
        <v>2</v>
      </c>
      <c r="G95" s="64">
        <f t="shared" si="3"/>
        <v>0.2857142857142857</v>
      </c>
      <c r="H95" s="65">
        <f t="shared" si="4"/>
        <v>0.22222222222222221</v>
      </c>
    </row>
    <row r="96" spans="1:8" ht="18.600000000000001" customHeight="1" x14ac:dyDescent="0.4">
      <c r="A96" s="56"/>
      <c r="B96" s="61">
        <v>1992</v>
      </c>
      <c r="C96" s="69" t="str">
        <f t="shared" si="5"/>
        <v>40-49</v>
      </c>
      <c r="D96" s="68">
        <v>4</v>
      </c>
      <c r="E96" s="68">
        <v>4</v>
      </c>
      <c r="F96" s="63" t="s">
        <v>9</v>
      </c>
      <c r="G96" s="64" t="str">
        <f t="shared" si="3"/>
        <v>-</v>
      </c>
      <c r="H96" s="65" t="str">
        <f t="shared" si="4"/>
        <v>-</v>
      </c>
    </row>
    <row r="97" spans="1:8" ht="18.600000000000001" customHeight="1" x14ac:dyDescent="0.4">
      <c r="A97" s="56"/>
      <c r="B97" s="61">
        <v>1992</v>
      </c>
      <c r="C97" s="69" t="str">
        <f t="shared" si="5"/>
        <v>50-59</v>
      </c>
      <c r="D97" s="68">
        <v>2</v>
      </c>
      <c r="E97" s="68">
        <v>1</v>
      </c>
      <c r="F97" s="68">
        <v>1</v>
      </c>
      <c r="G97" s="64">
        <f t="shared" si="3"/>
        <v>1</v>
      </c>
      <c r="H97" s="65">
        <f t="shared" si="4"/>
        <v>0.5</v>
      </c>
    </row>
    <row r="98" spans="1:8" ht="18.600000000000001" customHeight="1" x14ac:dyDescent="0.4">
      <c r="A98" s="56"/>
      <c r="B98" s="61">
        <v>1992</v>
      </c>
      <c r="C98" s="69" t="str">
        <f t="shared" si="5"/>
        <v>60-69</v>
      </c>
      <c r="D98" s="63" t="s">
        <v>9</v>
      </c>
      <c r="E98" s="63" t="s">
        <v>9</v>
      </c>
      <c r="F98" s="63" t="s">
        <v>9</v>
      </c>
      <c r="G98" s="64" t="str">
        <f t="shared" si="3"/>
        <v>-</v>
      </c>
      <c r="H98" s="65" t="str">
        <f t="shared" si="4"/>
        <v>-</v>
      </c>
    </row>
    <row r="99" spans="1:8" ht="18.600000000000001" customHeight="1" x14ac:dyDescent="0.4">
      <c r="A99" s="56"/>
      <c r="B99" s="61">
        <v>1992</v>
      </c>
      <c r="C99" s="69" t="str">
        <f t="shared" si="5"/>
        <v>70-79</v>
      </c>
      <c r="D99" s="68">
        <v>1</v>
      </c>
      <c r="E99" s="68">
        <v>1</v>
      </c>
      <c r="F99" s="63" t="s">
        <v>9</v>
      </c>
      <c r="G99" s="64" t="str">
        <f t="shared" si="3"/>
        <v>-</v>
      </c>
      <c r="H99" s="65" t="str">
        <f t="shared" si="4"/>
        <v>-</v>
      </c>
    </row>
    <row r="100" spans="1:8" ht="18.600000000000001" customHeight="1" x14ac:dyDescent="0.4">
      <c r="A100" s="56"/>
      <c r="B100" s="61">
        <v>1993</v>
      </c>
      <c r="C100" s="69" t="str">
        <f t="shared" si="5"/>
        <v>0-9</v>
      </c>
      <c r="D100" s="68">
        <v>2</v>
      </c>
      <c r="E100" s="68">
        <v>1</v>
      </c>
      <c r="F100" s="68">
        <v>1</v>
      </c>
      <c r="G100" s="64">
        <f t="shared" si="3"/>
        <v>1</v>
      </c>
      <c r="H100" s="65">
        <f t="shared" si="4"/>
        <v>0.5</v>
      </c>
    </row>
    <row r="101" spans="1:8" ht="18.600000000000001" customHeight="1" x14ac:dyDescent="0.4">
      <c r="A101" s="56"/>
      <c r="B101" s="61">
        <v>1993</v>
      </c>
      <c r="C101" s="69" t="str">
        <f t="shared" si="5"/>
        <v>10-19</v>
      </c>
      <c r="D101" s="68">
        <v>1</v>
      </c>
      <c r="E101" s="68">
        <v>1</v>
      </c>
      <c r="F101" s="63" t="s">
        <v>9</v>
      </c>
      <c r="G101" s="64" t="str">
        <f t="shared" si="3"/>
        <v>-</v>
      </c>
      <c r="H101" s="65" t="str">
        <f t="shared" si="4"/>
        <v>-</v>
      </c>
    </row>
    <row r="102" spans="1:8" ht="18.600000000000001" customHeight="1" x14ac:dyDescent="0.4">
      <c r="A102" s="56"/>
      <c r="B102" s="61">
        <v>1993</v>
      </c>
      <c r="C102" s="69" t="str">
        <f t="shared" si="5"/>
        <v>20-29</v>
      </c>
      <c r="D102" s="68">
        <v>3</v>
      </c>
      <c r="E102" s="68">
        <v>2</v>
      </c>
      <c r="F102" s="68">
        <v>1</v>
      </c>
      <c r="G102" s="64">
        <f t="shared" si="3"/>
        <v>0.5</v>
      </c>
      <c r="H102" s="65">
        <f t="shared" si="4"/>
        <v>0.33333333333333331</v>
      </c>
    </row>
    <row r="103" spans="1:8" ht="18.600000000000001" customHeight="1" x14ac:dyDescent="0.4">
      <c r="A103" s="56"/>
      <c r="B103" s="61">
        <v>1993</v>
      </c>
      <c r="C103" s="69" t="str">
        <f t="shared" si="5"/>
        <v>30-39</v>
      </c>
      <c r="D103" s="68">
        <v>7</v>
      </c>
      <c r="E103" s="68">
        <v>5</v>
      </c>
      <c r="F103" s="68">
        <v>2</v>
      </c>
      <c r="G103" s="64">
        <f t="shared" si="3"/>
        <v>0.4</v>
      </c>
      <c r="H103" s="65">
        <f t="shared" si="4"/>
        <v>0.2857142857142857</v>
      </c>
    </row>
    <row r="104" spans="1:8" ht="18.600000000000001" customHeight="1" x14ac:dyDescent="0.4">
      <c r="A104" s="56"/>
      <c r="B104" s="61">
        <v>1993</v>
      </c>
      <c r="C104" s="69" t="str">
        <f t="shared" si="5"/>
        <v>40-49</v>
      </c>
      <c r="D104" s="63" t="s">
        <v>9</v>
      </c>
      <c r="E104" s="63" t="s">
        <v>9</v>
      </c>
      <c r="F104" s="63" t="s">
        <v>9</v>
      </c>
      <c r="G104" s="64" t="str">
        <f t="shared" si="3"/>
        <v>-</v>
      </c>
      <c r="H104" s="65" t="str">
        <f t="shared" si="4"/>
        <v>-</v>
      </c>
    </row>
    <row r="105" spans="1:8" ht="18.600000000000001" customHeight="1" x14ac:dyDescent="0.4">
      <c r="A105" s="56"/>
      <c r="B105" s="61">
        <v>1993</v>
      </c>
      <c r="C105" s="69" t="str">
        <f t="shared" si="5"/>
        <v>50-59</v>
      </c>
      <c r="D105" s="68">
        <v>4</v>
      </c>
      <c r="E105" s="68">
        <v>3</v>
      </c>
      <c r="F105" s="68">
        <v>1</v>
      </c>
      <c r="G105" s="64">
        <f t="shared" si="3"/>
        <v>0.33333333333333331</v>
      </c>
      <c r="H105" s="65">
        <f t="shared" si="4"/>
        <v>0.25</v>
      </c>
    </row>
    <row r="106" spans="1:8" ht="18.600000000000001" customHeight="1" x14ac:dyDescent="0.4">
      <c r="A106" s="56"/>
      <c r="B106" s="61">
        <v>1993</v>
      </c>
      <c r="C106" s="69" t="str">
        <f t="shared" si="5"/>
        <v>60-69</v>
      </c>
      <c r="D106" s="68">
        <v>9</v>
      </c>
      <c r="E106" s="68">
        <v>7</v>
      </c>
      <c r="F106" s="68">
        <v>2</v>
      </c>
      <c r="G106" s="64">
        <f t="shared" si="3"/>
        <v>0.2857142857142857</v>
      </c>
      <c r="H106" s="65">
        <f t="shared" si="4"/>
        <v>0.22222222222222221</v>
      </c>
    </row>
    <row r="107" spans="1:8" ht="18.600000000000001" customHeight="1" x14ac:dyDescent="0.4">
      <c r="A107" s="56"/>
      <c r="B107" s="61">
        <v>1993</v>
      </c>
      <c r="C107" s="69" t="str">
        <f t="shared" si="5"/>
        <v>70-79</v>
      </c>
      <c r="D107" s="63" t="s">
        <v>9</v>
      </c>
      <c r="E107" s="63" t="s">
        <v>9</v>
      </c>
      <c r="F107" s="63" t="s">
        <v>9</v>
      </c>
      <c r="G107" s="64" t="str">
        <f t="shared" si="3"/>
        <v>-</v>
      </c>
      <c r="H107" s="65" t="str">
        <f t="shared" si="4"/>
        <v>-</v>
      </c>
    </row>
    <row r="108" spans="1:8" ht="18.600000000000001" customHeight="1" x14ac:dyDescent="0.4">
      <c r="A108" s="56"/>
      <c r="B108" s="61">
        <v>1994</v>
      </c>
      <c r="C108" s="69" t="str">
        <f t="shared" si="5"/>
        <v>0-9</v>
      </c>
      <c r="D108" s="63" t="s">
        <v>9</v>
      </c>
      <c r="E108" s="63" t="s">
        <v>9</v>
      </c>
      <c r="F108" s="63" t="s">
        <v>9</v>
      </c>
      <c r="G108" s="64" t="str">
        <f t="shared" si="3"/>
        <v>-</v>
      </c>
      <c r="H108" s="65" t="str">
        <f t="shared" si="4"/>
        <v>-</v>
      </c>
    </row>
    <row r="109" spans="1:8" ht="18.600000000000001" customHeight="1" x14ac:dyDescent="0.4">
      <c r="A109" s="56"/>
      <c r="B109" s="61">
        <v>1994</v>
      </c>
      <c r="C109" s="69" t="str">
        <f t="shared" si="5"/>
        <v>10-19</v>
      </c>
      <c r="D109" s="68">
        <v>2</v>
      </c>
      <c r="E109" s="63" t="s">
        <v>9</v>
      </c>
      <c r="F109" s="68">
        <v>2</v>
      </c>
      <c r="G109" s="64" t="str">
        <f t="shared" si="3"/>
        <v>-</v>
      </c>
      <c r="H109" s="65" t="str">
        <f t="shared" si="4"/>
        <v>-</v>
      </c>
    </row>
    <row r="110" spans="1:8" ht="18.600000000000001" customHeight="1" x14ac:dyDescent="0.4">
      <c r="A110" s="56"/>
      <c r="B110" s="61">
        <v>1994</v>
      </c>
      <c r="C110" s="69" t="str">
        <f t="shared" si="5"/>
        <v>20-29</v>
      </c>
      <c r="D110" s="68">
        <v>7</v>
      </c>
      <c r="E110" s="68">
        <v>4</v>
      </c>
      <c r="F110" s="68">
        <v>3</v>
      </c>
      <c r="G110" s="64">
        <f t="shared" si="3"/>
        <v>0.75</v>
      </c>
      <c r="H110" s="65">
        <f t="shared" si="4"/>
        <v>0.42857142857142855</v>
      </c>
    </row>
    <row r="111" spans="1:8" ht="18.600000000000001" customHeight="1" x14ac:dyDescent="0.4">
      <c r="A111" s="56"/>
      <c r="B111" s="61">
        <v>1994</v>
      </c>
      <c r="C111" s="69" t="str">
        <f t="shared" si="5"/>
        <v>30-39</v>
      </c>
      <c r="D111" s="68">
        <v>8</v>
      </c>
      <c r="E111" s="68">
        <v>4</v>
      </c>
      <c r="F111" s="68">
        <v>4</v>
      </c>
      <c r="G111" s="64">
        <f t="shared" si="3"/>
        <v>1</v>
      </c>
      <c r="H111" s="65">
        <f t="shared" si="4"/>
        <v>0.5</v>
      </c>
    </row>
    <row r="112" spans="1:8" ht="18.600000000000001" customHeight="1" x14ac:dyDescent="0.4">
      <c r="A112" s="56"/>
      <c r="B112" s="61">
        <v>1994</v>
      </c>
      <c r="C112" s="69" t="str">
        <f t="shared" si="5"/>
        <v>40-49</v>
      </c>
      <c r="D112" s="68">
        <v>4</v>
      </c>
      <c r="E112" s="68">
        <v>3</v>
      </c>
      <c r="F112" s="68">
        <v>1</v>
      </c>
      <c r="G112" s="64">
        <f t="shared" si="3"/>
        <v>0.33333333333333331</v>
      </c>
      <c r="H112" s="65">
        <f t="shared" si="4"/>
        <v>0.25</v>
      </c>
    </row>
    <row r="113" spans="1:8" ht="18.600000000000001" customHeight="1" x14ac:dyDescent="0.4">
      <c r="A113" s="56"/>
      <c r="B113" s="61">
        <v>1994</v>
      </c>
      <c r="C113" s="69" t="str">
        <f t="shared" si="5"/>
        <v>50-59</v>
      </c>
      <c r="D113" s="68">
        <v>1</v>
      </c>
      <c r="E113" s="68">
        <v>1</v>
      </c>
      <c r="F113" s="63" t="s">
        <v>9</v>
      </c>
      <c r="G113" s="64" t="str">
        <f t="shared" si="3"/>
        <v>-</v>
      </c>
      <c r="H113" s="65" t="str">
        <f t="shared" si="4"/>
        <v>-</v>
      </c>
    </row>
    <row r="114" spans="1:8" ht="18.600000000000001" customHeight="1" x14ac:dyDescent="0.4">
      <c r="A114" s="56"/>
      <c r="B114" s="61">
        <v>1994</v>
      </c>
      <c r="C114" s="69" t="str">
        <f t="shared" si="5"/>
        <v>60-69</v>
      </c>
      <c r="D114" s="68">
        <v>3</v>
      </c>
      <c r="E114" s="68">
        <v>2</v>
      </c>
      <c r="F114" s="68">
        <v>1</v>
      </c>
      <c r="G114" s="64">
        <f t="shared" si="3"/>
        <v>0.5</v>
      </c>
      <c r="H114" s="65">
        <f t="shared" si="4"/>
        <v>0.33333333333333331</v>
      </c>
    </row>
    <row r="115" spans="1:8" ht="18.600000000000001" customHeight="1" x14ac:dyDescent="0.4">
      <c r="A115" s="56"/>
      <c r="B115" s="61">
        <v>1994</v>
      </c>
      <c r="C115" s="69" t="str">
        <f t="shared" si="5"/>
        <v>70-79</v>
      </c>
      <c r="D115" s="63" t="s">
        <v>9</v>
      </c>
      <c r="E115" s="63" t="s">
        <v>9</v>
      </c>
      <c r="F115" s="63" t="s">
        <v>9</v>
      </c>
      <c r="G115" s="64" t="str">
        <f t="shared" si="3"/>
        <v>-</v>
      </c>
      <c r="H115" s="65" t="str">
        <f t="shared" si="4"/>
        <v>-</v>
      </c>
    </row>
    <row r="116" spans="1:8" ht="18.600000000000001" customHeight="1" x14ac:dyDescent="0.4">
      <c r="A116" s="56"/>
      <c r="B116" s="61">
        <v>1995</v>
      </c>
      <c r="C116" s="69" t="str">
        <f t="shared" si="5"/>
        <v>0-9</v>
      </c>
      <c r="D116" s="63" t="s">
        <v>9</v>
      </c>
      <c r="E116" s="63" t="s">
        <v>9</v>
      </c>
      <c r="F116" s="63" t="s">
        <v>9</v>
      </c>
      <c r="G116" s="64" t="str">
        <f t="shared" si="3"/>
        <v>-</v>
      </c>
      <c r="H116" s="65" t="str">
        <f t="shared" si="4"/>
        <v>-</v>
      </c>
    </row>
    <row r="117" spans="1:8" ht="18.600000000000001" customHeight="1" x14ac:dyDescent="0.4">
      <c r="A117" s="56"/>
      <c r="B117" s="61">
        <v>1995</v>
      </c>
      <c r="C117" s="69" t="str">
        <f t="shared" si="5"/>
        <v>10-19</v>
      </c>
      <c r="D117" s="68">
        <v>4</v>
      </c>
      <c r="E117" s="68">
        <v>2</v>
      </c>
      <c r="F117" s="68">
        <v>2</v>
      </c>
      <c r="G117" s="64">
        <f t="shared" si="3"/>
        <v>1</v>
      </c>
      <c r="H117" s="65">
        <f t="shared" si="4"/>
        <v>0.5</v>
      </c>
    </row>
    <row r="118" spans="1:8" ht="18.600000000000001" customHeight="1" x14ac:dyDescent="0.4">
      <c r="A118" s="56"/>
      <c r="B118" s="61">
        <v>1995</v>
      </c>
      <c r="C118" s="69" t="str">
        <f t="shared" si="5"/>
        <v>20-29</v>
      </c>
      <c r="D118" s="68">
        <v>23</v>
      </c>
      <c r="E118" s="68">
        <v>7</v>
      </c>
      <c r="F118" s="68">
        <v>16</v>
      </c>
      <c r="G118" s="64">
        <f t="shared" si="3"/>
        <v>2.2857142857142856</v>
      </c>
      <c r="H118" s="65">
        <f t="shared" si="4"/>
        <v>0.69565217391304346</v>
      </c>
    </row>
    <row r="119" spans="1:8" ht="18.600000000000001" customHeight="1" x14ac:dyDescent="0.4">
      <c r="A119" s="56"/>
      <c r="B119" s="61">
        <v>1995</v>
      </c>
      <c r="C119" s="69" t="str">
        <f t="shared" si="5"/>
        <v>30-39</v>
      </c>
      <c r="D119" s="68">
        <v>20</v>
      </c>
      <c r="E119" s="68">
        <v>15</v>
      </c>
      <c r="F119" s="68">
        <v>5</v>
      </c>
      <c r="G119" s="64">
        <f t="shared" si="3"/>
        <v>0.33333333333333331</v>
      </c>
      <c r="H119" s="65">
        <f t="shared" si="4"/>
        <v>0.25</v>
      </c>
    </row>
    <row r="120" spans="1:8" ht="18.600000000000001" customHeight="1" x14ac:dyDescent="0.4">
      <c r="A120" s="56"/>
      <c r="B120" s="61">
        <v>1995</v>
      </c>
      <c r="C120" s="69" t="str">
        <f t="shared" si="5"/>
        <v>40-49</v>
      </c>
      <c r="D120" s="68">
        <v>10</v>
      </c>
      <c r="E120" s="68">
        <v>8</v>
      </c>
      <c r="F120" s="68">
        <v>2</v>
      </c>
      <c r="G120" s="64">
        <f t="shared" si="3"/>
        <v>0.25</v>
      </c>
      <c r="H120" s="65">
        <f t="shared" si="4"/>
        <v>0.2</v>
      </c>
    </row>
    <row r="121" spans="1:8" ht="18.600000000000001" customHeight="1" x14ac:dyDescent="0.4">
      <c r="A121" s="56"/>
      <c r="B121" s="61">
        <v>1995</v>
      </c>
      <c r="C121" s="69" t="str">
        <f t="shared" si="5"/>
        <v>50-59</v>
      </c>
      <c r="D121" s="68">
        <v>6</v>
      </c>
      <c r="E121" s="68">
        <v>6</v>
      </c>
      <c r="F121" s="63" t="s">
        <v>9</v>
      </c>
      <c r="G121" s="64" t="str">
        <f t="shared" si="3"/>
        <v>-</v>
      </c>
      <c r="H121" s="65" t="str">
        <f t="shared" si="4"/>
        <v>-</v>
      </c>
    </row>
    <row r="122" spans="1:8" ht="18.600000000000001" customHeight="1" x14ac:dyDescent="0.4">
      <c r="A122" s="56"/>
      <c r="B122" s="61">
        <v>1995</v>
      </c>
      <c r="C122" s="69" t="str">
        <f t="shared" si="5"/>
        <v>60-69</v>
      </c>
      <c r="D122" s="68">
        <v>6</v>
      </c>
      <c r="E122" s="68">
        <v>2</v>
      </c>
      <c r="F122" s="68">
        <v>4</v>
      </c>
      <c r="G122" s="64">
        <f t="shared" si="3"/>
        <v>2</v>
      </c>
      <c r="H122" s="65">
        <f t="shared" si="4"/>
        <v>0.66666666666666663</v>
      </c>
    </row>
    <row r="123" spans="1:8" ht="18.600000000000001" customHeight="1" x14ac:dyDescent="0.4">
      <c r="A123" s="56"/>
      <c r="B123" s="61">
        <v>1995</v>
      </c>
      <c r="C123" s="69" t="str">
        <f t="shared" si="5"/>
        <v>70-79</v>
      </c>
      <c r="D123" s="68">
        <v>1</v>
      </c>
      <c r="E123" s="63" t="s">
        <v>9</v>
      </c>
      <c r="F123" s="68">
        <v>1</v>
      </c>
      <c r="G123" s="64" t="str">
        <f t="shared" si="3"/>
        <v>-</v>
      </c>
      <c r="H123" s="65" t="str">
        <f t="shared" si="4"/>
        <v>-</v>
      </c>
    </row>
    <row r="124" spans="1:8" ht="18.600000000000001" customHeight="1" x14ac:dyDescent="0.4">
      <c r="A124" s="56"/>
      <c r="B124" s="61">
        <v>1996</v>
      </c>
      <c r="C124" s="69" t="str">
        <f t="shared" si="5"/>
        <v>0-9</v>
      </c>
      <c r="D124" s="63" t="s">
        <v>9</v>
      </c>
      <c r="E124" s="63" t="s">
        <v>9</v>
      </c>
      <c r="F124" s="63" t="s">
        <v>9</v>
      </c>
      <c r="G124" s="64" t="str">
        <f t="shared" si="3"/>
        <v>-</v>
      </c>
      <c r="H124" s="65" t="str">
        <f t="shared" si="4"/>
        <v>-</v>
      </c>
    </row>
    <row r="125" spans="1:8" ht="18.600000000000001" customHeight="1" x14ac:dyDescent="0.4">
      <c r="A125" s="56"/>
      <c r="B125" s="61">
        <v>1996</v>
      </c>
      <c r="C125" s="69" t="str">
        <f t="shared" si="5"/>
        <v>10-19</v>
      </c>
      <c r="D125" s="68">
        <v>1</v>
      </c>
      <c r="E125" s="68">
        <v>1</v>
      </c>
      <c r="F125" s="63" t="s">
        <v>9</v>
      </c>
      <c r="G125" s="64" t="str">
        <f t="shared" si="3"/>
        <v>-</v>
      </c>
      <c r="H125" s="65" t="str">
        <f t="shared" si="4"/>
        <v>-</v>
      </c>
    </row>
    <row r="126" spans="1:8" ht="18.600000000000001" customHeight="1" x14ac:dyDescent="0.4">
      <c r="A126" s="56"/>
      <c r="B126" s="61">
        <v>1996</v>
      </c>
      <c r="C126" s="69" t="str">
        <f t="shared" si="5"/>
        <v>20-29</v>
      </c>
      <c r="D126" s="68">
        <v>3</v>
      </c>
      <c r="E126" s="68">
        <v>1</v>
      </c>
      <c r="F126" s="68">
        <v>2</v>
      </c>
      <c r="G126" s="64">
        <f t="shared" si="3"/>
        <v>2</v>
      </c>
      <c r="H126" s="65">
        <f t="shared" si="4"/>
        <v>0.66666666666666663</v>
      </c>
    </row>
    <row r="127" spans="1:8" ht="18.600000000000001" customHeight="1" x14ac:dyDescent="0.4">
      <c r="A127" s="56"/>
      <c r="B127" s="61">
        <v>1996</v>
      </c>
      <c r="C127" s="69" t="str">
        <f t="shared" si="5"/>
        <v>30-39</v>
      </c>
      <c r="D127" s="68">
        <v>5</v>
      </c>
      <c r="E127" s="68">
        <v>1</v>
      </c>
      <c r="F127" s="68">
        <v>4</v>
      </c>
      <c r="G127" s="64">
        <f t="shared" si="3"/>
        <v>4</v>
      </c>
      <c r="H127" s="65">
        <f t="shared" si="4"/>
        <v>0.8</v>
      </c>
    </row>
    <row r="128" spans="1:8" ht="18.600000000000001" customHeight="1" x14ac:dyDescent="0.4">
      <c r="A128" s="56"/>
      <c r="B128" s="61">
        <v>1996</v>
      </c>
      <c r="C128" s="69" t="str">
        <f t="shared" si="5"/>
        <v>40-49</v>
      </c>
      <c r="D128" s="68">
        <v>4</v>
      </c>
      <c r="E128" s="68">
        <v>3</v>
      </c>
      <c r="F128" s="68">
        <v>1</v>
      </c>
      <c r="G128" s="64">
        <f t="shared" si="3"/>
        <v>0.33333333333333331</v>
      </c>
      <c r="H128" s="65">
        <f t="shared" si="4"/>
        <v>0.25</v>
      </c>
    </row>
    <row r="129" spans="1:8" ht="18.600000000000001" customHeight="1" x14ac:dyDescent="0.4">
      <c r="A129" s="56"/>
      <c r="B129" s="61">
        <v>1996</v>
      </c>
      <c r="C129" s="69" t="str">
        <f t="shared" si="5"/>
        <v>50-59</v>
      </c>
      <c r="D129" s="68">
        <v>2</v>
      </c>
      <c r="E129" s="68">
        <v>1</v>
      </c>
      <c r="F129" s="68">
        <v>1</v>
      </c>
      <c r="G129" s="64">
        <f t="shared" si="3"/>
        <v>1</v>
      </c>
      <c r="H129" s="65">
        <f t="shared" si="4"/>
        <v>0.5</v>
      </c>
    </row>
    <row r="130" spans="1:8" ht="18.600000000000001" customHeight="1" x14ac:dyDescent="0.4">
      <c r="A130" s="56"/>
      <c r="B130" s="61">
        <v>1996</v>
      </c>
      <c r="C130" s="69" t="str">
        <f t="shared" si="5"/>
        <v>60-69</v>
      </c>
      <c r="D130" s="68">
        <v>2</v>
      </c>
      <c r="E130" s="63" t="s">
        <v>9</v>
      </c>
      <c r="F130" s="68">
        <v>2</v>
      </c>
      <c r="G130" s="64" t="str">
        <f t="shared" si="3"/>
        <v>-</v>
      </c>
      <c r="H130" s="65" t="str">
        <f t="shared" si="4"/>
        <v>-</v>
      </c>
    </row>
    <row r="131" spans="1:8" ht="18.600000000000001" customHeight="1" x14ac:dyDescent="0.4">
      <c r="A131" s="56"/>
      <c r="B131" s="61">
        <v>1996</v>
      </c>
      <c r="C131" s="69" t="str">
        <f t="shared" si="5"/>
        <v>70-79</v>
      </c>
      <c r="D131" s="68">
        <v>2</v>
      </c>
      <c r="E131" s="68">
        <v>2</v>
      </c>
      <c r="F131" s="63" t="s">
        <v>9</v>
      </c>
      <c r="G131" s="64" t="str">
        <f t="shared" si="3"/>
        <v>-</v>
      </c>
      <c r="H131" s="65" t="str">
        <f t="shared" si="4"/>
        <v>-</v>
      </c>
    </row>
    <row r="132" spans="1:8" ht="18.600000000000001" customHeight="1" x14ac:dyDescent="0.4">
      <c r="A132" s="56"/>
      <c r="B132" s="61">
        <v>1997</v>
      </c>
      <c r="C132" s="69" t="str">
        <f t="shared" si="5"/>
        <v>0-9</v>
      </c>
      <c r="D132" s="68">
        <v>2</v>
      </c>
      <c r="E132" s="68">
        <v>1</v>
      </c>
      <c r="F132" s="68">
        <v>1</v>
      </c>
      <c r="G132" s="64">
        <f t="shared" ref="G132:G195" si="6">IF(AND(F132&lt;&gt;"-",E132&lt;&gt;"-"),F132/E132,"-")</f>
        <v>1</v>
      </c>
      <c r="H132" s="65">
        <f t="shared" ref="H132:H195" si="7">IF(AND(F132&lt;&gt;"-",E132&lt;&gt;"-"),F132/D132,"-")</f>
        <v>0.5</v>
      </c>
    </row>
    <row r="133" spans="1:8" ht="18.600000000000001" customHeight="1" x14ac:dyDescent="0.4">
      <c r="A133" s="56"/>
      <c r="B133" s="61">
        <v>1997</v>
      </c>
      <c r="C133" s="69" t="str">
        <f t="shared" si="5"/>
        <v>10-19</v>
      </c>
      <c r="D133" s="68">
        <v>9</v>
      </c>
      <c r="E133" s="68">
        <v>1</v>
      </c>
      <c r="F133" s="68">
        <v>8</v>
      </c>
      <c r="G133" s="64">
        <f t="shared" si="6"/>
        <v>8</v>
      </c>
      <c r="H133" s="65">
        <f t="shared" si="7"/>
        <v>0.88888888888888884</v>
      </c>
    </row>
    <row r="134" spans="1:8" ht="18.600000000000001" customHeight="1" x14ac:dyDescent="0.4">
      <c r="A134" s="56"/>
      <c r="B134" s="61">
        <v>1997</v>
      </c>
      <c r="C134" s="69" t="str">
        <f t="shared" si="5"/>
        <v>20-29</v>
      </c>
      <c r="D134" s="68">
        <v>24</v>
      </c>
      <c r="E134" s="68">
        <v>14</v>
      </c>
      <c r="F134" s="68">
        <v>10</v>
      </c>
      <c r="G134" s="64">
        <f t="shared" si="6"/>
        <v>0.7142857142857143</v>
      </c>
      <c r="H134" s="65">
        <f t="shared" si="7"/>
        <v>0.41666666666666669</v>
      </c>
    </row>
    <row r="135" spans="1:8" ht="18.600000000000001" customHeight="1" x14ac:dyDescent="0.4">
      <c r="A135" s="56"/>
      <c r="B135" s="61">
        <v>1997</v>
      </c>
      <c r="C135" s="69" t="str">
        <f t="shared" si="5"/>
        <v>30-39</v>
      </c>
      <c r="D135" s="68">
        <v>15</v>
      </c>
      <c r="E135" s="68">
        <v>11</v>
      </c>
      <c r="F135" s="68">
        <v>4</v>
      </c>
      <c r="G135" s="64">
        <f t="shared" si="6"/>
        <v>0.36363636363636365</v>
      </c>
      <c r="H135" s="65">
        <f t="shared" si="7"/>
        <v>0.26666666666666666</v>
      </c>
    </row>
    <row r="136" spans="1:8" ht="18.600000000000001" customHeight="1" x14ac:dyDescent="0.4">
      <c r="A136" s="56"/>
      <c r="B136" s="61">
        <v>1997</v>
      </c>
      <c r="C136" s="69" t="str">
        <f t="shared" si="5"/>
        <v>40-49</v>
      </c>
      <c r="D136" s="68">
        <v>21</v>
      </c>
      <c r="E136" s="68">
        <v>16</v>
      </c>
      <c r="F136" s="68">
        <v>5</v>
      </c>
      <c r="G136" s="64">
        <f t="shared" si="6"/>
        <v>0.3125</v>
      </c>
      <c r="H136" s="65">
        <f t="shared" si="7"/>
        <v>0.23809523809523808</v>
      </c>
    </row>
    <row r="137" spans="1:8" ht="18.600000000000001" customHeight="1" x14ac:dyDescent="0.4">
      <c r="A137" s="56"/>
      <c r="B137" s="61">
        <v>1997</v>
      </c>
      <c r="C137" s="69" t="str">
        <f t="shared" si="5"/>
        <v>50-59</v>
      </c>
      <c r="D137" s="68">
        <v>1</v>
      </c>
      <c r="E137" s="68">
        <v>1</v>
      </c>
      <c r="F137" s="63" t="s">
        <v>9</v>
      </c>
      <c r="G137" s="64" t="str">
        <f t="shared" si="6"/>
        <v>-</v>
      </c>
      <c r="H137" s="65" t="str">
        <f t="shared" si="7"/>
        <v>-</v>
      </c>
    </row>
    <row r="138" spans="1:8" ht="18.600000000000001" customHeight="1" x14ac:dyDescent="0.4">
      <c r="A138" s="56"/>
      <c r="B138" s="61">
        <v>1997</v>
      </c>
      <c r="C138" s="69" t="str">
        <f t="shared" si="5"/>
        <v>60-69</v>
      </c>
      <c r="D138" s="68">
        <v>2</v>
      </c>
      <c r="E138" s="68">
        <v>1</v>
      </c>
      <c r="F138" s="68">
        <v>1</v>
      </c>
      <c r="G138" s="64">
        <f t="shared" si="6"/>
        <v>1</v>
      </c>
      <c r="H138" s="65">
        <f t="shared" si="7"/>
        <v>0.5</v>
      </c>
    </row>
    <row r="139" spans="1:8" ht="18.600000000000001" customHeight="1" x14ac:dyDescent="0.4">
      <c r="A139" s="56"/>
      <c r="B139" s="61">
        <v>1997</v>
      </c>
      <c r="C139" s="69" t="str">
        <f t="shared" si="5"/>
        <v>70-79</v>
      </c>
      <c r="D139" s="68">
        <v>7</v>
      </c>
      <c r="E139" s="68">
        <v>3</v>
      </c>
      <c r="F139" s="68">
        <v>4</v>
      </c>
      <c r="G139" s="64">
        <f t="shared" si="6"/>
        <v>1.3333333333333333</v>
      </c>
      <c r="H139" s="65">
        <f t="shared" si="7"/>
        <v>0.5714285714285714</v>
      </c>
    </row>
    <row r="140" spans="1:8" ht="18.600000000000001" customHeight="1" x14ac:dyDescent="0.4">
      <c r="A140" s="56"/>
      <c r="B140" s="61">
        <v>1998</v>
      </c>
      <c r="C140" s="69" t="str">
        <f t="shared" ref="C140:C203" si="8">C132</f>
        <v>0-9</v>
      </c>
      <c r="D140" s="63" t="s">
        <v>9</v>
      </c>
      <c r="E140" s="63" t="s">
        <v>9</v>
      </c>
      <c r="F140" s="63" t="s">
        <v>9</v>
      </c>
      <c r="G140" s="64" t="str">
        <f t="shared" si="6"/>
        <v>-</v>
      </c>
      <c r="H140" s="65" t="str">
        <f t="shared" si="7"/>
        <v>-</v>
      </c>
    </row>
    <row r="141" spans="1:8" ht="18.600000000000001" customHeight="1" x14ac:dyDescent="0.4">
      <c r="A141" s="56"/>
      <c r="B141" s="61">
        <v>1998</v>
      </c>
      <c r="C141" s="69" t="str">
        <f t="shared" si="8"/>
        <v>10-19</v>
      </c>
      <c r="D141" s="68">
        <v>3</v>
      </c>
      <c r="E141" s="68">
        <v>1</v>
      </c>
      <c r="F141" s="68">
        <v>2</v>
      </c>
      <c r="G141" s="64">
        <f t="shared" si="6"/>
        <v>2</v>
      </c>
      <c r="H141" s="65">
        <f t="shared" si="7"/>
        <v>0.66666666666666663</v>
      </c>
    </row>
    <row r="142" spans="1:8" ht="18.600000000000001" customHeight="1" x14ac:dyDescent="0.4">
      <c r="A142" s="56"/>
      <c r="B142" s="61">
        <v>1998</v>
      </c>
      <c r="C142" s="69" t="str">
        <f t="shared" si="8"/>
        <v>20-29</v>
      </c>
      <c r="D142" s="68">
        <v>25</v>
      </c>
      <c r="E142" s="68">
        <v>12</v>
      </c>
      <c r="F142" s="68">
        <v>13</v>
      </c>
      <c r="G142" s="64">
        <f t="shared" si="6"/>
        <v>1.0833333333333333</v>
      </c>
      <c r="H142" s="65">
        <f t="shared" si="7"/>
        <v>0.52</v>
      </c>
    </row>
    <row r="143" spans="1:8" ht="18.600000000000001" customHeight="1" x14ac:dyDescent="0.4">
      <c r="A143" s="56"/>
      <c r="B143" s="61">
        <v>1998</v>
      </c>
      <c r="C143" s="69" t="str">
        <f t="shared" si="8"/>
        <v>30-39</v>
      </c>
      <c r="D143" s="68">
        <v>26</v>
      </c>
      <c r="E143" s="68">
        <v>23</v>
      </c>
      <c r="F143" s="68">
        <v>3</v>
      </c>
      <c r="G143" s="64">
        <f t="shared" si="6"/>
        <v>0.13043478260869565</v>
      </c>
      <c r="H143" s="65">
        <f t="shared" si="7"/>
        <v>0.11538461538461539</v>
      </c>
    </row>
    <row r="144" spans="1:8" ht="18.600000000000001" customHeight="1" x14ac:dyDescent="0.4">
      <c r="A144" s="56"/>
      <c r="B144" s="61">
        <v>1998</v>
      </c>
      <c r="C144" s="69" t="str">
        <f t="shared" si="8"/>
        <v>40-49</v>
      </c>
      <c r="D144" s="68">
        <v>18</v>
      </c>
      <c r="E144" s="68">
        <v>17</v>
      </c>
      <c r="F144" s="68">
        <v>1</v>
      </c>
      <c r="G144" s="64">
        <f t="shared" si="6"/>
        <v>5.8823529411764705E-2</v>
      </c>
      <c r="H144" s="65">
        <f t="shared" si="7"/>
        <v>5.5555555555555552E-2</v>
      </c>
    </row>
    <row r="145" spans="1:8" ht="18.600000000000001" customHeight="1" x14ac:dyDescent="0.4">
      <c r="A145" s="56"/>
      <c r="B145" s="61">
        <v>1998</v>
      </c>
      <c r="C145" s="69" t="str">
        <f t="shared" si="8"/>
        <v>50-59</v>
      </c>
      <c r="D145" s="68">
        <v>1</v>
      </c>
      <c r="E145" s="68">
        <v>1</v>
      </c>
      <c r="F145" s="63" t="s">
        <v>9</v>
      </c>
      <c r="G145" s="64" t="str">
        <f t="shared" si="6"/>
        <v>-</v>
      </c>
      <c r="H145" s="65" t="str">
        <f t="shared" si="7"/>
        <v>-</v>
      </c>
    </row>
    <row r="146" spans="1:8" ht="18.600000000000001" customHeight="1" x14ac:dyDescent="0.4">
      <c r="A146" s="56"/>
      <c r="B146" s="61">
        <v>1998</v>
      </c>
      <c r="C146" s="69" t="str">
        <f t="shared" si="8"/>
        <v>60-69</v>
      </c>
      <c r="D146" s="68">
        <v>3</v>
      </c>
      <c r="E146" s="68">
        <v>2</v>
      </c>
      <c r="F146" s="68">
        <v>1</v>
      </c>
      <c r="G146" s="64">
        <f t="shared" si="6"/>
        <v>0.5</v>
      </c>
      <c r="H146" s="65">
        <f t="shared" si="7"/>
        <v>0.33333333333333331</v>
      </c>
    </row>
    <row r="147" spans="1:8" ht="18.600000000000001" customHeight="1" x14ac:dyDescent="0.4">
      <c r="A147" s="56"/>
      <c r="B147" s="61">
        <v>1998</v>
      </c>
      <c r="C147" s="69" t="str">
        <f t="shared" si="8"/>
        <v>70-79</v>
      </c>
      <c r="D147" s="68">
        <v>1</v>
      </c>
      <c r="E147" s="68">
        <v>1</v>
      </c>
      <c r="F147" s="63" t="s">
        <v>9</v>
      </c>
      <c r="G147" s="64" t="str">
        <f t="shared" si="6"/>
        <v>-</v>
      </c>
      <c r="H147" s="65" t="str">
        <f t="shared" si="7"/>
        <v>-</v>
      </c>
    </row>
    <row r="148" spans="1:8" ht="18.600000000000001" customHeight="1" x14ac:dyDescent="0.4">
      <c r="A148" s="56"/>
      <c r="B148" s="61">
        <v>1999</v>
      </c>
      <c r="C148" s="69" t="str">
        <f t="shared" si="8"/>
        <v>0-9</v>
      </c>
      <c r="D148" s="63" t="s">
        <v>9</v>
      </c>
      <c r="E148" s="63" t="s">
        <v>9</v>
      </c>
      <c r="F148" s="63" t="s">
        <v>9</v>
      </c>
      <c r="G148" s="64" t="str">
        <f t="shared" si="6"/>
        <v>-</v>
      </c>
      <c r="H148" s="65" t="str">
        <f t="shared" si="7"/>
        <v>-</v>
      </c>
    </row>
    <row r="149" spans="1:8" ht="18.600000000000001" customHeight="1" x14ac:dyDescent="0.4">
      <c r="A149" s="56"/>
      <c r="B149" s="61">
        <v>1999</v>
      </c>
      <c r="C149" s="69" t="str">
        <f t="shared" si="8"/>
        <v>10-19</v>
      </c>
      <c r="D149" s="68">
        <v>3</v>
      </c>
      <c r="E149" s="68">
        <v>1</v>
      </c>
      <c r="F149" s="68">
        <v>2</v>
      </c>
      <c r="G149" s="64">
        <f t="shared" si="6"/>
        <v>2</v>
      </c>
      <c r="H149" s="65">
        <f t="shared" si="7"/>
        <v>0.66666666666666663</v>
      </c>
    </row>
    <row r="150" spans="1:8" ht="18.600000000000001" customHeight="1" x14ac:dyDescent="0.4">
      <c r="A150" s="56"/>
      <c r="B150" s="61">
        <v>1999</v>
      </c>
      <c r="C150" s="69" t="str">
        <f t="shared" si="8"/>
        <v>20-29</v>
      </c>
      <c r="D150" s="68">
        <v>19</v>
      </c>
      <c r="E150" s="68">
        <v>12</v>
      </c>
      <c r="F150" s="68">
        <v>7</v>
      </c>
      <c r="G150" s="64">
        <f t="shared" si="6"/>
        <v>0.58333333333333337</v>
      </c>
      <c r="H150" s="65">
        <f t="shared" si="7"/>
        <v>0.36842105263157893</v>
      </c>
    </row>
    <row r="151" spans="1:8" ht="18.600000000000001" customHeight="1" x14ac:dyDescent="0.4">
      <c r="A151" s="56"/>
      <c r="B151" s="61">
        <v>1999</v>
      </c>
      <c r="C151" s="69" t="str">
        <f t="shared" si="8"/>
        <v>30-39</v>
      </c>
      <c r="D151" s="68">
        <v>29</v>
      </c>
      <c r="E151" s="68">
        <v>26</v>
      </c>
      <c r="F151" s="68">
        <v>3</v>
      </c>
      <c r="G151" s="64">
        <f t="shared" si="6"/>
        <v>0.11538461538461539</v>
      </c>
      <c r="H151" s="65">
        <f t="shared" si="7"/>
        <v>0.10344827586206896</v>
      </c>
    </row>
    <row r="152" spans="1:8" ht="18.600000000000001" customHeight="1" x14ac:dyDescent="0.4">
      <c r="A152" s="56"/>
      <c r="B152" s="61">
        <v>1999</v>
      </c>
      <c r="C152" s="69" t="str">
        <f t="shared" si="8"/>
        <v>40-49</v>
      </c>
      <c r="D152" s="68">
        <v>24</v>
      </c>
      <c r="E152" s="68">
        <v>22</v>
      </c>
      <c r="F152" s="68">
        <v>2</v>
      </c>
      <c r="G152" s="64">
        <f t="shared" si="6"/>
        <v>9.0909090909090912E-2</v>
      </c>
      <c r="H152" s="65">
        <f t="shared" si="7"/>
        <v>8.3333333333333329E-2</v>
      </c>
    </row>
    <row r="153" spans="1:8" ht="18.600000000000001" customHeight="1" x14ac:dyDescent="0.4">
      <c r="A153" s="56"/>
      <c r="B153" s="61">
        <v>1999</v>
      </c>
      <c r="C153" s="69" t="str">
        <f t="shared" si="8"/>
        <v>50-59</v>
      </c>
      <c r="D153" s="68">
        <v>8</v>
      </c>
      <c r="E153" s="68">
        <v>7</v>
      </c>
      <c r="F153" s="68">
        <v>1</v>
      </c>
      <c r="G153" s="64">
        <f t="shared" si="6"/>
        <v>0.14285714285714285</v>
      </c>
      <c r="H153" s="65">
        <f t="shared" si="7"/>
        <v>0.125</v>
      </c>
    </row>
    <row r="154" spans="1:8" ht="18.600000000000001" customHeight="1" x14ac:dyDescent="0.4">
      <c r="A154" s="56"/>
      <c r="B154" s="61">
        <v>1999</v>
      </c>
      <c r="C154" s="69" t="str">
        <f t="shared" si="8"/>
        <v>60-69</v>
      </c>
      <c r="D154" s="68">
        <v>2</v>
      </c>
      <c r="E154" s="68">
        <v>2</v>
      </c>
      <c r="F154" s="63" t="s">
        <v>9</v>
      </c>
      <c r="G154" s="64" t="str">
        <f t="shared" si="6"/>
        <v>-</v>
      </c>
      <c r="H154" s="65" t="str">
        <f t="shared" si="7"/>
        <v>-</v>
      </c>
    </row>
    <row r="155" spans="1:8" ht="18.600000000000001" customHeight="1" x14ac:dyDescent="0.4">
      <c r="A155" s="56"/>
      <c r="B155" s="61">
        <v>1999</v>
      </c>
      <c r="C155" s="69" t="str">
        <f t="shared" si="8"/>
        <v>70-79</v>
      </c>
      <c r="D155" s="68">
        <v>1</v>
      </c>
      <c r="E155" s="68">
        <v>1</v>
      </c>
      <c r="F155" s="63" t="s">
        <v>9</v>
      </c>
      <c r="G155" s="64" t="str">
        <f t="shared" si="6"/>
        <v>-</v>
      </c>
      <c r="H155" s="65" t="str">
        <f t="shared" si="7"/>
        <v>-</v>
      </c>
    </row>
    <row r="156" spans="1:8" ht="18.600000000000001" customHeight="1" x14ac:dyDescent="0.4">
      <c r="A156" s="56"/>
      <c r="B156" s="61">
        <v>2000</v>
      </c>
      <c r="C156" s="69" t="str">
        <f t="shared" si="8"/>
        <v>0-9</v>
      </c>
      <c r="D156" s="68">
        <v>2</v>
      </c>
      <c r="E156" s="68">
        <v>1</v>
      </c>
      <c r="F156" s="68">
        <v>1</v>
      </c>
      <c r="G156" s="64">
        <f t="shared" si="6"/>
        <v>1</v>
      </c>
      <c r="H156" s="65">
        <f t="shared" si="7"/>
        <v>0.5</v>
      </c>
    </row>
    <row r="157" spans="1:8" ht="18.600000000000001" customHeight="1" x14ac:dyDescent="0.4">
      <c r="A157" s="56"/>
      <c r="B157" s="61">
        <v>2000</v>
      </c>
      <c r="C157" s="69" t="str">
        <f t="shared" si="8"/>
        <v>10-19</v>
      </c>
      <c r="D157" s="68">
        <v>8</v>
      </c>
      <c r="E157" s="68">
        <v>3</v>
      </c>
      <c r="F157" s="68">
        <v>5</v>
      </c>
      <c r="G157" s="64">
        <f t="shared" si="6"/>
        <v>1.6666666666666667</v>
      </c>
      <c r="H157" s="65">
        <f t="shared" si="7"/>
        <v>0.625</v>
      </c>
    </row>
    <row r="158" spans="1:8" ht="18.600000000000001" customHeight="1" x14ac:dyDescent="0.4">
      <c r="A158" s="56"/>
      <c r="B158" s="61">
        <v>2000</v>
      </c>
      <c r="C158" s="69" t="str">
        <f t="shared" si="8"/>
        <v>20-29</v>
      </c>
      <c r="D158" s="68">
        <v>48</v>
      </c>
      <c r="E158" s="68">
        <v>17</v>
      </c>
      <c r="F158" s="68">
        <v>31</v>
      </c>
      <c r="G158" s="64">
        <f t="shared" si="6"/>
        <v>1.8235294117647058</v>
      </c>
      <c r="H158" s="65">
        <f t="shared" si="7"/>
        <v>0.64583333333333337</v>
      </c>
    </row>
    <row r="159" spans="1:8" ht="18.600000000000001" customHeight="1" x14ac:dyDescent="0.4">
      <c r="A159" s="56"/>
      <c r="B159" s="61">
        <v>2000</v>
      </c>
      <c r="C159" s="69" t="str">
        <f t="shared" si="8"/>
        <v>30-39</v>
      </c>
      <c r="D159" s="68">
        <v>23</v>
      </c>
      <c r="E159" s="68">
        <v>12</v>
      </c>
      <c r="F159" s="68">
        <v>11</v>
      </c>
      <c r="G159" s="64">
        <f t="shared" si="6"/>
        <v>0.91666666666666663</v>
      </c>
      <c r="H159" s="65">
        <f t="shared" si="7"/>
        <v>0.47826086956521741</v>
      </c>
    </row>
    <row r="160" spans="1:8" ht="18.600000000000001" customHeight="1" x14ac:dyDescent="0.4">
      <c r="A160" s="56"/>
      <c r="B160" s="61">
        <v>2000</v>
      </c>
      <c r="C160" s="69" t="str">
        <f t="shared" si="8"/>
        <v>40-49</v>
      </c>
      <c r="D160" s="68">
        <v>21</v>
      </c>
      <c r="E160" s="68">
        <v>16</v>
      </c>
      <c r="F160" s="68">
        <v>5</v>
      </c>
      <c r="G160" s="64">
        <f t="shared" si="6"/>
        <v>0.3125</v>
      </c>
      <c r="H160" s="65">
        <f t="shared" si="7"/>
        <v>0.23809523809523808</v>
      </c>
    </row>
    <row r="161" spans="1:8" ht="18.600000000000001" customHeight="1" x14ac:dyDescent="0.4">
      <c r="A161" s="56"/>
      <c r="B161" s="61">
        <v>2000</v>
      </c>
      <c r="C161" s="69" t="str">
        <f t="shared" si="8"/>
        <v>50-59</v>
      </c>
      <c r="D161" s="68">
        <v>7</v>
      </c>
      <c r="E161" s="68">
        <v>5</v>
      </c>
      <c r="F161" s="68">
        <v>2</v>
      </c>
      <c r="G161" s="64">
        <f t="shared" si="6"/>
        <v>0.4</v>
      </c>
      <c r="H161" s="65">
        <f t="shared" si="7"/>
        <v>0.2857142857142857</v>
      </c>
    </row>
    <row r="162" spans="1:8" ht="18.600000000000001" customHeight="1" x14ac:dyDescent="0.4">
      <c r="A162" s="56"/>
      <c r="B162" s="61">
        <v>2000</v>
      </c>
      <c r="C162" s="69" t="str">
        <f t="shared" si="8"/>
        <v>60-69</v>
      </c>
      <c r="D162" s="68">
        <v>5</v>
      </c>
      <c r="E162" s="68">
        <v>3</v>
      </c>
      <c r="F162" s="68">
        <v>2</v>
      </c>
      <c r="G162" s="64">
        <f t="shared" si="6"/>
        <v>0.66666666666666663</v>
      </c>
      <c r="H162" s="65">
        <f t="shared" si="7"/>
        <v>0.4</v>
      </c>
    </row>
    <row r="163" spans="1:8" ht="18.600000000000001" customHeight="1" x14ac:dyDescent="0.4">
      <c r="A163" s="56"/>
      <c r="B163" s="61">
        <v>2000</v>
      </c>
      <c r="C163" s="69" t="str">
        <f t="shared" si="8"/>
        <v>70-79</v>
      </c>
      <c r="D163" s="63" t="s">
        <v>9</v>
      </c>
      <c r="E163" s="63" t="s">
        <v>9</v>
      </c>
      <c r="F163" s="63" t="s">
        <v>9</v>
      </c>
      <c r="G163" s="64" t="str">
        <f t="shared" si="6"/>
        <v>-</v>
      </c>
      <c r="H163" s="65" t="str">
        <f t="shared" si="7"/>
        <v>-</v>
      </c>
    </row>
    <row r="164" spans="1:8" ht="18.600000000000001" customHeight="1" x14ac:dyDescent="0.4">
      <c r="A164" s="56"/>
      <c r="B164" s="61">
        <v>2001</v>
      </c>
      <c r="C164" s="69" t="str">
        <f t="shared" si="8"/>
        <v>0-9</v>
      </c>
      <c r="D164" s="68">
        <v>4</v>
      </c>
      <c r="E164" s="68">
        <v>3</v>
      </c>
      <c r="F164" s="68">
        <v>1</v>
      </c>
      <c r="G164" s="64">
        <f t="shared" si="6"/>
        <v>0.33333333333333331</v>
      </c>
      <c r="H164" s="65">
        <f t="shared" si="7"/>
        <v>0.25</v>
      </c>
    </row>
    <row r="165" spans="1:8" ht="18.600000000000001" customHeight="1" x14ac:dyDescent="0.4">
      <c r="A165" s="56"/>
      <c r="B165" s="61">
        <v>2001</v>
      </c>
      <c r="C165" s="69" t="str">
        <f t="shared" si="8"/>
        <v>10-19</v>
      </c>
      <c r="D165" s="68">
        <v>14</v>
      </c>
      <c r="E165" s="68">
        <v>3</v>
      </c>
      <c r="F165" s="68">
        <v>11</v>
      </c>
      <c r="G165" s="64">
        <f t="shared" si="6"/>
        <v>3.6666666666666665</v>
      </c>
      <c r="H165" s="65">
        <f t="shared" si="7"/>
        <v>0.7857142857142857</v>
      </c>
    </row>
    <row r="166" spans="1:8" ht="18.600000000000001" customHeight="1" x14ac:dyDescent="0.4">
      <c r="A166" s="56"/>
      <c r="B166" s="61">
        <v>2001</v>
      </c>
      <c r="C166" s="69" t="str">
        <f t="shared" si="8"/>
        <v>20-29</v>
      </c>
      <c r="D166" s="68">
        <v>81</v>
      </c>
      <c r="E166" s="68">
        <v>37</v>
      </c>
      <c r="F166" s="68">
        <v>44</v>
      </c>
      <c r="G166" s="64">
        <f t="shared" si="6"/>
        <v>1.1891891891891893</v>
      </c>
      <c r="H166" s="65">
        <f t="shared" si="7"/>
        <v>0.54320987654320985</v>
      </c>
    </row>
    <row r="167" spans="1:8" ht="18.600000000000001" customHeight="1" x14ac:dyDescent="0.4">
      <c r="A167" s="56"/>
      <c r="B167" s="61">
        <v>2001</v>
      </c>
      <c r="C167" s="69" t="str">
        <f t="shared" si="8"/>
        <v>30-39</v>
      </c>
      <c r="D167" s="68">
        <v>46</v>
      </c>
      <c r="E167" s="68">
        <v>28</v>
      </c>
      <c r="F167" s="68">
        <v>18</v>
      </c>
      <c r="G167" s="64">
        <f t="shared" si="6"/>
        <v>0.6428571428571429</v>
      </c>
      <c r="H167" s="65">
        <f t="shared" si="7"/>
        <v>0.39130434782608697</v>
      </c>
    </row>
    <row r="168" spans="1:8" ht="18.600000000000001" customHeight="1" x14ac:dyDescent="0.4">
      <c r="A168" s="56"/>
      <c r="B168" s="61">
        <v>2001</v>
      </c>
      <c r="C168" s="69" t="str">
        <f t="shared" si="8"/>
        <v>40-49</v>
      </c>
      <c r="D168" s="68">
        <v>64</v>
      </c>
      <c r="E168" s="68">
        <v>55</v>
      </c>
      <c r="F168" s="68">
        <v>9</v>
      </c>
      <c r="G168" s="64">
        <f t="shared" si="6"/>
        <v>0.16363636363636364</v>
      </c>
      <c r="H168" s="65">
        <f t="shared" si="7"/>
        <v>0.140625</v>
      </c>
    </row>
    <row r="169" spans="1:8" ht="18.600000000000001" customHeight="1" x14ac:dyDescent="0.4">
      <c r="A169" s="56"/>
      <c r="B169" s="61">
        <v>2001</v>
      </c>
      <c r="C169" s="69" t="str">
        <f t="shared" si="8"/>
        <v>50-59</v>
      </c>
      <c r="D169" s="68">
        <v>14</v>
      </c>
      <c r="E169" s="68">
        <v>11</v>
      </c>
      <c r="F169" s="68">
        <v>3</v>
      </c>
      <c r="G169" s="64">
        <f t="shared" si="6"/>
        <v>0.27272727272727271</v>
      </c>
      <c r="H169" s="65">
        <f t="shared" si="7"/>
        <v>0.21428571428571427</v>
      </c>
    </row>
    <row r="170" spans="1:8" ht="18.600000000000001" customHeight="1" x14ac:dyDescent="0.4">
      <c r="A170" s="56"/>
      <c r="B170" s="61">
        <v>2001</v>
      </c>
      <c r="C170" s="69" t="str">
        <f t="shared" si="8"/>
        <v>60-69</v>
      </c>
      <c r="D170" s="68">
        <v>18</v>
      </c>
      <c r="E170" s="68">
        <v>14</v>
      </c>
      <c r="F170" s="68">
        <v>4</v>
      </c>
      <c r="G170" s="64">
        <f t="shared" si="6"/>
        <v>0.2857142857142857</v>
      </c>
      <c r="H170" s="65">
        <f t="shared" si="7"/>
        <v>0.22222222222222221</v>
      </c>
    </row>
    <row r="171" spans="1:8" ht="18.600000000000001" customHeight="1" x14ac:dyDescent="0.4">
      <c r="A171" s="56"/>
      <c r="B171" s="61">
        <v>2001</v>
      </c>
      <c r="C171" s="69" t="str">
        <f t="shared" si="8"/>
        <v>70-79</v>
      </c>
      <c r="D171" s="68">
        <v>4</v>
      </c>
      <c r="E171" s="68">
        <v>4</v>
      </c>
      <c r="F171" s="63" t="s">
        <v>9</v>
      </c>
      <c r="G171" s="64" t="str">
        <f t="shared" si="6"/>
        <v>-</v>
      </c>
      <c r="H171" s="65" t="str">
        <f t="shared" si="7"/>
        <v>-</v>
      </c>
    </row>
    <row r="172" spans="1:8" ht="18.600000000000001" customHeight="1" x14ac:dyDescent="0.4">
      <c r="A172" s="56"/>
      <c r="B172" s="61">
        <v>2002</v>
      </c>
      <c r="C172" s="69" t="str">
        <f t="shared" si="8"/>
        <v>0-9</v>
      </c>
      <c r="D172" s="68">
        <v>2</v>
      </c>
      <c r="E172" s="68">
        <v>2</v>
      </c>
      <c r="F172" s="63" t="s">
        <v>9</v>
      </c>
      <c r="G172" s="64" t="str">
        <f t="shared" si="6"/>
        <v>-</v>
      </c>
      <c r="H172" s="65" t="str">
        <f t="shared" si="7"/>
        <v>-</v>
      </c>
    </row>
    <row r="173" spans="1:8" ht="18.600000000000001" customHeight="1" x14ac:dyDescent="0.4">
      <c r="A173" s="56"/>
      <c r="B173" s="61">
        <v>2002</v>
      </c>
      <c r="C173" s="69" t="str">
        <f t="shared" si="8"/>
        <v>10-19</v>
      </c>
      <c r="D173" s="68">
        <v>24</v>
      </c>
      <c r="E173" s="68">
        <v>8</v>
      </c>
      <c r="F173" s="68">
        <v>16</v>
      </c>
      <c r="G173" s="64">
        <f t="shared" si="6"/>
        <v>2</v>
      </c>
      <c r="H173" s="65">
        <f t="shared" si="7"/>
        <v>0.66666666666666663</v>
      </c>
    </row>
    <row r="174" spans="1:8" ht="18.600000000000001" customHeight="1" x14ac:dyDescent="0.4">
      <c r="A174" s="56"/>
      <c r="B174" s="61">
        <v>2002</v>
      </c>
      <c r="C174" s="69" t="str">
        <f t="shared" si="8"/>
        <v>20-29</v>
      </c>
      <c r="D174" s="68">
        <v>86</v>
      </c>
      <c r="E174" s="68">
        <v>39</v>
      </c>
      <c r="F174" s="68">
        <v>47</v>
      </c>
      <c r="G174" s="64">
        <f t="shared" si="6"/>
        <v>1.2051282051282051</v>
      </c>
      <c r="H174" s="65">
        <f t="shared" si="7"/>
        <v>0.54651162790697672</v>
      </c>
    </row>
    <row r="175" spans="1:8" ht="18.600000000000001" customHeight="1" x14ac:dyDescent="0.4">
      <c r="A175" s="56"/>
      <c r="B175" s="61">
        <v>2002</v>
      </c>
      <c r="C175" s="69" t="str">
        <f t="shared" si="8"/>
        <v>30-39</v>
      </c>
      <c r="D175" s="68">
        <v>41</v>
      </c>
      <c r="E175" s="68">
        <v>21</v>
      </c>
      <c r="F175" s="68">
        <v>20</v>
      </c>
      <c r="G175" s="64">
        <f t="shared" si="6"/>
        <v>0.95238095238095233</v>
      </c>
      <c r="H175" s="65">
        <f t="shared" si="7"/>
        <v>0.48780487804878048</v>
      </c>
    </row>
    <row r="176" spans="1:8" ht="18.600000000000001" customHeight="1" x14ac:dyDescent="0.4">
      <c r="A176" s="56"/>
      <c r="B176" s="61">
        <v>2002</v>
      </c>
      <c r="C176" s="69" t="str">
        <f t="shared" si="8"/>
        <v>40-49</v>
      </c>
      <c r="D176" s="68">
        <v>44</v>
      </c>
      <c r="E176" s="68">
        <v>38</v>
      </c>
      <c r="F176" s="68">
        <v>6</v>
      </c>
      <c r="G176" s="64">
        <f t="shared" si="6"/>
        <v>0.15789473684210525</v>
      </c>
      <c r="H176" s="65">
        <f t="shared" si="7"/>
        <v>0.13636363636363635</v>
      </c>
    </row>
    <row r="177" spans="1:8" ht="18.600000000000001" customHeight="1" x14ac:dyDescent="0.4">
      <c r="A177" s="56"/>
      <c r="B177" s="61">
        <v>2002</v>
      </c>
      <c r="C177" s="69" t="str">
        <f t="shared" si="8"/>
        <v>50-59</v>
      </c>
      <c r="D177" s="68">
        <v>10</v>
      </c>
      <c r="E177" s="68">
        <v>8</v>
      </c>
      <c r="F177" s="68">
        <v>2</v>
      </c>
      <c r="G177" s="64">
        <f t="shared" si="6"/>
        <v>0.25</v>
      </c>
      <c r="H177" s="65">
        <f t="shared" si="7"/>
        <v>0.2</v>
      </c>
    </row>
    <row r="178" spans="1:8" ht="18.600000000000001" customHeight="1" x14ac:dyDescent="0.4">
      <c r="A178" s="56"/>
      <c r="B178" s="61">
        <v>2002</v>
      </c>
      <c r="C178" s="69" t="str">
        <f t="shared" si="8"/>
        <v>60-69</v>
      </c>
      <c r="D178" s="68">
        <v>2</v>
      </c>
      <c r="E178" s="68">
        <v>1</v>
      </c>
      <c r="F178" s="68">
        <v>1</v>
      </c>
      <c r="G178" s="64">
        <f t="shared" si="6"/>
        <v>1</v>
      </c>
      <c r="H178" s="65">
        <f t="shared" si="7"/>
        <v>0.5</v>
      </c>
    </row>
    <row r="179" spans="1:8" ht="18.600000000000001" customHeight="1" x14ac:dyDescent="0.4">
      <c r="A179" s="56"/>
      <c r="B179" s="61">
        <v>2002</v>
      </c>
      <c r="C179" s="69" t="str">
        <f t="shared" si="8"/>
        <v>70-79</v>
      </c>
      <c r="D179" s="68">
        <v>2</v>
      </c>
      <c r="E179" s="68">
        <v>2</v>
      </c>
      <c r="F179" s="63" t="s">
        <v>9</v>
      </c>
      <c r="G179" s="64" t="str">
        <f t="shared" si="6"/>
        <v>-</v>
      </c>
      <c r="H179" s="65" t="str">
        <f t="shared" si="7"/>
        <v>-</v>
      </c>
    </row>
    <row r="180" spans="1:8" ht="18.600000000000001" customHeight="1" x14ac:dyDescent="0.4">
      <c r="A180" s="56"/>
      <c r="B180" s="61">
        <v>2003</v>
      </c>
      <c r="C180" s="69" t="str">
        <f t="shared" si="8"/>
        <v>0-9</v>
      </c>
      <c r="D180" s="68">
        <v>1</v>
      </c>
      <c r="E180" s="68">
        <v>1</v>
      </c>
      <c r="F180" s="63" t="s">
        <v>9</v>
      </c>
      <c r="G180" s="64" t="str">
        <f t="shared" si="6"/>
        <v>-</v>
      </c>
      <c r="H180" s="65" t="str">
        <f t="shared" si="7"/>
        <v>-</v>
      </c>
    </row>
    <row r="181" spans="1:8" ht="18.600000000000001" customHeight="1" x14ac:dyDescent="0.4">
      <c r="A181" s="56"/>
      <c r="B181" s="61">
        <v>2003</v>
      </c>
      <c r="C181" s="69" t="str">
        <f t="shared" si="8"/>
        <v>10-19</v>
      </c>
      <c r="D181" s="68">
        <v>13</v>
      </c>
      <c r="E181" s="68">
        <v>2</v>
      </c>
      <c r="F181" s="68">
        <v>11</v>
      </c>
      <c r="G181" s="64">
        <f t="shared" si="6"/>
        <v>5.5</v>
      </c>
      <c r="H181" s="65">
        <f t="shared" si="7"/>
        <v>0.84615384615384615</v>
      </c>
    </row>
    <row r="182" spans="1:8" ht="18.600000000000001" customHeight="1" x14ac:dyDescent="0.4">
      <c r="A182" s="56"/>
      <c r="B182" s="61">
        <v>2003</v>
      </c>
      <c r="C182" s="69" t="str">
        <f t="shared" si="8"/>
        <v>20-29</v>
      </c>
      <c r="D182" s="68">
        <v>96</v>
      </c>
      <c r="E182" s="68">
        <v>39</v>
      </c>
      <c r="F182" s="68">
        <v>57</v>
      </c>
      <c r="G182" s="64">
        <f t="shared" si="6"/>
        <v>1.4615384615384615</v>
      </c>
      <c r="H182" s="65">
        <f t="shared" si="7"/>
        <v>0.59375</v>
      </c>
    </row>
    <row r="183" spans="1:8" ht="18.600000000000001" customHeight="1" x14ac:dyDescent="0.4">
      <c r="A183" s="56"/>
      <c r="B183" s="61">
        <v>2003</v>
      </c>
      <c r="C183" s="69" t="str">
        <f t="shared" si="8"/>
        <v>30-39</v>
      </c>
      <c r="D183" s="68">
        <v>65</v>
      </c>
      <c r="E183" s="68">
        <v>43</v>
      </c>
      <c r="F183" s="68">
        <v>22</v>
      </c>
      <c r="G183" s="64">
        <f t="shared" si="6"/>
        <v>0.51162790697674421</v>
      </c>
      <c r="H183" s="65">
        <f t="shared" si="7"/>
        <v>0.33846153846153848</v>
      </c>
    </row>
    <row r="184" spans="1:8" ht="18.600000000000001" customHeight="1" x14ac:dyDescent="0.4">
      <c r="A184" s="56"/>
      <c r="B184" s="61">
        <v>2003</v>
      </c>
      <c r="C184" s="69" t="str">
        <f t="shared" si="8"/>
        <v>40-49</v>
      </c>
      <c r="D184" s="68">
        <v>66</v>
      </c>
      <c r="E184" s="68">
        <v>51</v>
      </c>
      <c r="F184" s="68">
        <v>15</v>
      </c>
      <c r="G184" s="64">
        <f t="shared" si="6"/>
        <v>0.29411764705882354</v>
      </c>
      <c r="H184" s="65">
        <f t="shared" si="7"/>
        <v>0.22727272727272727</v>
      </c>
    </row>
    <row r="185" spans="1:8" ht="18.600000000000001" customHeight="1" x14ac:dyDescent="0.4">
      <c r="A185" s="56"/>
      <c r="B185" s="61">
        <v>2003</v>
      </c>
      <c r="C185" s="69" t="str">
        <f t="shared" si="8"/>
        <v>50-59</v>
      </c>
      <c r="D185" s="68">
        <v>13</v>
      </c>
      <c r="E185" s="68">
        <v>10</v>
      </c>
      <c r="F185" s="68">
        <v>3</v>
      </c>
      <c r="G185" s="64">
        <f t="shared" si="6"/>
        <v>0.3</v>
      </c>
      <c r="H185" s="65">
        <f t="shared" si="7"/>
        <v>0.23076923076923078</v>
      </c>
    </row>
    <row r="186" spans="1:8" ht="18.600000000000001" customHeight="1" x14ac:dyDescent="0.4">
      <c r="A186" s="56"/>
      <c r="B186" s="61">
        <v>2003</v>
      </c>
      <c r="C186" s="69" t="str">
        <f t="shared" si="8"/>
        <v>60-69</v>
      </c>
      <c r="D186" s="68">
        <v>4</v>
      </c>
      <c r="E186" s="68">
        <v>4</v>
      </c>
      <c r="F186" s="63" t="s">
        <v>9</v>
      </c>
      <c r="G186" s="64" t="str">
        <f t="shared" si="6"/>
        <v>-</v>
      </c>
      <c r="H186" s="65" t="str">
        <f t="shared" si="7"/>
        <v>-</v>
      </c>
    </row>
    <row r="187" spans="1:8" ht="18.600000000000001" customHeight="1" x14ac:dyDescent="0.4">
      <c r="A187" s="56"/>
      <c r="B187" s="61">
        <v>2003</v>
      </c>
      <c r="C187" s="69" t="str">
        <f t="shared" si="8"/>
        <v>70-79</v>
      </c>
      <c r="D187" s="68">
        <v>4</v>
      </c>
      <c r="E187" s="68">
        <v>2</v>
      </c>
      <c r="F187" s="68">
        <v>2</v>
      </c>
      <c r="G187" s="64">
        <f t="shared" si="6"/>
        <v>1</v>
      </c>
      <c r="H187" s="65">
        <f t="shared" si="7"/>
        <v>0.5</v>
      </c>
    </row>
    <row r="188" spans="1:8" ht="18.600000000000001" customHeight="1" x14ac:dyDescent="0.4">
      <c r="A188" s="56"/>
      <c r="B188" s="61">
        <v>2004</v>
      </c>
      <c r="C188" s="69" t="str">
        <f t="shared" si="8"/>
        <v>0-9</v>
      </c>
      <c r="D188" s="68">
        <v>9</v>
      </c>
      <c r="E188" s="68">
        <v>5</v>
      </c>
      <c r="F188" s="68">
        <v>4</v>
      </c>
      <c r="G188" s="64">
        <f t="shared" si="6"/>
        <v>0.8</v>
      </c>
      <c r="H188" s="65">
        <f t="shared" si="7"/>
        <v>0.44444444444444442</v>
      </c>
    </row>
    <row r="189" spans="1:8" ht="18.600000000000001" customHeight="1" x14ac:dyDescent="0.4">
      <c r="A189" s="56"/>
      <c r="B189" s="61">
        <v>2004</v>
      </c>
      <c r="C189" s="69" t="str">
        <f t="shared" si="8"/>
        <v>10-19</v>
      </c>
      <c r="D189" s="68">
        <v>20</v>
      </c>
      <c r="E189" s="68">
        <v>7</v>
      </c>
      <c r="F189" s="68">
        <v>13</v>
      </c>
      <c r="G189" s="64">
        <f t="shared" si="6"/>
        <v>1.8571428571428572</v>
      </c>
      <c r="H189" s="65">
        <f t="shared" si="7"/>
        <v>0.65</v>
      </c>
    </row>
    <row r="190" spans="1:8" ht="18.600000000000001" customHeight="1" x14ac:dyDescent="0.4">
      <c r="A190" s="56"/>
      <c r="B190" s="61">
        <v>2004</v>
      </c>
      <c r="C190" s="69" t="str">
        <f t="shared" si="8"/>
        <v>20-29</v>
      </c>
      <c r="D190" s="68">
        <v>78</v>
      </c>
      <c r="E190" s="68">
        <v>32</v>
      </c>
      <c r="F190" s="68">
        <v>46</v>
      </c>
      <c r="G190" s="64">
        <f t="shared" si="6"/>
        <v>1.4375</v>
      </c>
      <c r="H190" s="65">
        <f t="shared" si="7"/>
        <v>0.58974358974358976</v>
      </c>
    </row>
    <row r="191" spans="1:8" ht="18.600000000000001" customHeight="1" x14ac:dyDescent="0.4">
      <c r="A191" s="56"/>
      <c r="B191" s="61">
        <v>2004</v>
      </c>
      <c r="C191" s="69" t="str">
        <f t="shared" si="8"/>
        <v>30-39</v>
      </c>
      <c r="D191" s="68">
        <v>69</v>
      </c>
      <c r="E191" s="68">
        <v>44</v>
      </c>
      <c r="F191" s="68">
        <v>25</v>
      </c>
      <c r="G191" s="64">
        <f t="shared" si="6"/>
        <v>0.56818181818181823</v>
      </c>
      <c r="H191" s="65">
        <f t="shared" si="7"/>
        <v>0.36231884057971014</v>
      </c>
    </row>
    <row r="192" spans="1:8" ht="18.600000000000001" customHeight="1" x14ac:dyDescent="0.4">
      <c r="A192" s="56"/>
      <c r="B192" s="61">
        <v>2004</v>
      </c>
      <c r="C192" s="69" t="str">
        <f t="shared" si="8"/>
        <v>40-49</v>
      </c>
      <c r="D192" s="68">
        <v>33</v>
      </c>
      <c r="E192" s="68">
        <v>24</v>
      </c>
      <c r="F192" s="68">
        <v>9</v>
      </c>
      <c r="G192" s="64">
        <f t="shared" si="6"/>
        <v>0.375</v>
      </c>
      <c r="H192" s="65">
        <f t="shared" si="7"/>
        <v>0.27272727272727271</v>
      </c>
    </row>
    <row r="193" spans="1:8" ht="18.600000000000001" customHeight="1" x14ac:dyDescent="0.4">
      <c r="A193" s="56"/>
      <c r="B193" s="61">
        <v>2004</v>
      </c>
      <c r="C193" s="69" t="str">
        <f t="shared" si="8"/>
        <v>50-59</v>
      </c>
      <c r="D193" s="68">
        <v>18</v>
      </c>
      <c r="E193" s="68">
        <v>14</v>
      </c>
      <c r="F193" s="68">
        <v>4</v>
      </c>
      <c r="G193" s="64">
        <f t="shared" si="6"/>
        <v>0.2857142857142857</v>
      </c>
      <c r="H193" s="65">
        <f t="shared" si="7"/>
        <v>0.22222222222222221</v>
      </c>
    </row>
    <row r="194" spans="1:8" ht="18.600000000000001" customHeight="1" x14ac:dyDescent="0.4">
      <c r="A194" s="56"/>
      <c r="B194" s="61">
        <v>2004</v>
      </c>
      <c r="C194" s="69" t="str">
        <f t="shared" si="8"/>
        <v>60-69</v>
      </c>
      <c r="D194" s="68">
        <v>3</v>
      </c>
      <c r="E194" s="68">
        <v>3</v>
      </c>
      <c r="F194" s="63" t="s">
        <v>9</v>
      </c>
      <c r="G194" s="64" t="str">
        <f t="shared" si="6"/>
        <v>-</v>
      </c>
      <c r="H194" s="65" t="str">
        <f t="shared" si="7"/>
        <v>-</v>
      </c>
    </row>
    <row r="195" spans="1:8" ht="18.600000000000001" customHeight="1" x14ac:dyDescent="0.4">
      <c r="A195" s="56"/>
      <c r="B195" s="61">
        <v>2004</v>
      </c>
      <c r="C195" s="69" t="str">
        <f t="shared" si="8"/>
        <v>70-79</v>
      </c>
      <c r="D195" s="68">
        <v>1</v>
      </c>
      <c r="E195" s="68">
        <v>1</v>
      </c>
      <c r="F195" s="63" t="s">
        <v>9</v>
      </c>
      <c r="G195" s="64" t="str">
        <f t="shared" si="6"/>
        <v>-</v>
      </c>
      <c r="H195" s="65" t="str">
        <f t="shared" si="7"/>
        <v>-</v>
      </c>
    </row>
    <row r="196" spans="1:8" ht="18.600000000000001" customHeight="1" x14ac:dyDescent="0.4">
      <c r="A196" s="56"/>
      <c r="B196" s="61">
        <v>2005</v>
      </c>
      <c r="C196" s="69" t="str">
        <f t="shared" si="8"/>
        <v>0-9</v>
      </c>
      <c r="D196" s="68">
        <v>2</v>
      </c>
      <c r="E196" s="68">
        <v>2</v>
      </c>
      <c r="F196" s="63" t="s">
        <v>9</v>
      </c>
      <c r="G196" s="64" t="str">
        <f t="shared" ref="G196:G259" si="9">IF(AND(F196&lt;&gt;"-",E196&lt;&gt;"-"),F196/E196,"-")</f>
        <v>-</v>
      </c>
      <c r="H196" s="65" t="str">
        <f t="shared" ref="H196:H259" si="10">IF(AND(F196&lt;&gt;"-",E196&lt;&gt;"-"),F196/D196,"-")</f>
        <v>-</v>
      </c>
    </row>
    <row r="197" spans="1:8" ht="18.600000000000001" customHeight="1" x14ac:dyDescent="0.4">
      <c r="A197" s="56"/>
      <c r="B197" s="61">
        <v>2005</v>
      </c>
      <c r="C197" s="69" t="str">
        <f t="shared" si="8"/>
        <v>10-19</v>
      </c>
      <c r="D197" s="68">
        <v>18</v>
      </c>
      <c r="E197" s="68">
        <v>6</v>
      </c>
      <c r="F197" s="68">
        <v>12</v>
      </c>
      <c r="G197" s="64">
        <f t="shared" si="9"/>
        <v>2</v>
      </c>
      <c r="H197" s="65">
        <f t="shared" si="10"/>
        <v>0.66666666666666663</v>
      </c>
    </row>
    <row r="198" spans="1:8" ht="18.600000000000001" customHeight="1" x14ac:dyDescent="0.4">
      <c r="A198" s="56"/>
      <c r="B198" s="61">
        <v>2005</v>
      </c>
      <c r="C198" s="69" t="str">
        <f t="shared" si="8"/>
        <v>20-29</v>
      </c>
      <c r="D198" s="68">
        <v>101</v>
      </c>
      <c r="E198" s="68">
        <v>37</v>
      </c>
      <c r="F198" s="68">
        <v>64</v>
      </c>
      <c r="G198" s="64">
        <f t="shared" si="9"/>
        <v>1.7297297297297298</v>
      </c>
      <c r="H198" s="65">
        <f t="shared" si="10"/>
        <v>0.63366336633663367</v>
      </c>
    </row>
    <row r="199" spans="1:8" ht="18.600000000000001" customHeight="1" x14ac:dyDescent="0.4">
      <c r="A199" s="56"/>
      <c r="B199" s="61">
        <v>2005</v>
      </c>
      <c r="C199" s="69" t="str">
        <f t="shared" si="8"/>
        <v>30-39</v>
      </c>
      <c r="D199" s="68">
        <v>54</v>
      </c>
      <c r="E199" s="68">
        <v>32</v>
      </c>
      <c r="F199" s="68">
        <v>22</v>
      </c>
      <c r="G199" s="64">
        <f t="shared" si="9"/>
        <v>0.6875</v>
      </c>
      <c r="H199" s="65">
        <f t="shared" si="10"/>
        <v>0.40740740740740738</v>
      </c>
    </row>
    <row r="200" spans="1:8" ht="18.600000000000001" customHeight="1" x14ac:dyDescent="0.4">
      <c r="A200" s="56"/>
      <c r="B200" s="61">
        <v>2005</v>
      </c>
      <c r="C200" s="69" t="str">
        <f t="shared" si="8"/>
        <v>40-49</v>
      </c>
      <c r="D200" s="68">
        <v>49</v>
      </c>
      <c r="E200" s="68">
        <v>38</v>
      </c>
      <c r="F200" s="68">
        <v>11</v>
      </c>
      <c r="G200" s="64">
        <f t="shared" si="9"/>
        <v>0.28947368421052633</v>
      </c>
      <c r="H200" s="65">
        <f t="shared" si="10"/>
        <v>0.22448979591836735</v>
      </c>
    </row>
    <row r="201" spans="1:8" ht="18.600000000000001" customHeight="1" x14ac:dyDescent="0.4">
      <c r="A201" s="56"/>
      <c r="B201" s="61">
        <v>2005</v>
      </c>
      <c r="C201" s="69" t="str">
        <f t="shared" si="8"/>
        <v>50-59</v>
      </c>
      <c r="D201" s="68">
        <v>19</v>
      </c>
      <c r="E201" s="68">
        <v>13</v>
      </c>
      <c r="F201" s="68">
        <v>6</v>
      </c>
      <c r="G201" s="64">
        <f t="shared" si="9"/>
        <v>0.46153846153846156</v>
      </c>
      <c r="H201" s="65">
        <f t="shared" si="10"/>
        <v>0.31578947368421051</v>
      </c>
    </row>
    <row r="202" spans="1:8" ht="18.600000000000001" customHeight="1" x14ac:dyDescent="0.4">
      <c r="A202" s="56"/>
      <c r="B202" s="61">
        <v>2005</v>
      </c>
      <c r="C202" s="69" t="str">
        <f t="shared" si="8"/>
        <v>60-69</v>
      </c>
      <c r="D202" s="68">
        <v>9</v>
      </c>
      <c r="E202" s="68">
        <v>6</v>
      </c>
      <c r="F202" s="68">
        <v>3</v>
      </c>
      <c r="G202" s="64">
        <f t="shared" si="9"/>
        <v>0.5</v>
      </c>
      <c r="H202" s="65">
        <f t="shared" si="10"/>
        <v>0.33333333333333331</v>
      </c>
    </row>
    <row r="203" spans="1:8" ht="18.600000000000001" customHeight="1" x14ac:dyDescent="0.4">
      <c r="A203" s="56"/>
      <c r="B203" s="61">
        <v>2005</v>
      </c>
      <c r="C203" s="69" t="str">
        <f t="shared" si="8"/>
        <v>70-79</v>
      </c>
      <c r="D203" s="68">
        <v>3</v>
      </c>
      <c r="E203" s="68">
        <v>2</v>
      </c>
      <c r="F203" s="68">
        <v>1</v>
      </c>
      <c r="G203" s="64">
        <f t="shared" si="9"/>
        <v>0.5</v>
      </c>
      <c r="H203" s="65">
        <f t="shared" si="10"/>
        <v>0.33333333333333331</v>
      </c>
    </row>
    <row r="204" spans="1:8" ht="18.600000000000001" customHeight="1" x14ac:dyDescent="0.4">
      <c r="A204" s="56"/>
      <c r="B204" s="61">
        <v>2006</v>
      </c>
      <c r="C204" s="69" t="str">
        <f t="shared" ref="C204:C267" si="11">C196</f>
        <v>0-9</v>
      </c>
      <c r="D204" s="68">
        <v>5</v>
      </c>
      <c r="E204" s="68">
        <v>3</v>
      </c>
      <c r="F204" s="68">
        <v>2</v>
      </c>
      <c r="G204" s="64">
        <f t="shared" si="9"/>
        <v>0.66666666666666663</v>
      </c>
      <c r="H204" s="65">
        <f t="shared" si="10"/>
        <v>0.4</v>
      </c>
    </row>
    <row r="205" spans="1:8" ht="18.600000000000001" customHeight="1" x14ac:dyDescent="0.4">
      <c r="A205" s="56"/>
      <c r="B205" s="61">
        <v>2006</v>
      </c>
      <c r="C205" s="69" t="str">
        <f t="shared" si="11"/>
        <v>10-19</v>
      </c>
      <c r="D205" s="68">
        <v>34</v>
      </c>
      <c r="E205" s="68">
        <v>12</v>
      </c>
      <c r="F205" s="68">
        <v>22</v>
      </c>
      <c r="G205" s="64">
        <f t="shared" si="9"/>
        <v>1.8333333333333333</v>
      </c>
      <c r="H205" s="65">
        <f t="shared" si="10"/>
        <v>0.6470588235294118</v>
      </c>
    </row>
    <row r="206" spans="1:8" ht="18.600000000000001" customHeight="1" x14ac:dyDescent="0.4">
      <c r="A206" s="56"/>
      <c r="B206" s="61">
        <v>2006</v>
      </c>
      <c r="C206" s="69" t="str">
        <f t="shared" si="11"/>
        <v>20-29</v>
      </c>
      <c r="D206" s="68">
        <v>220</v>
      </c>
      <c r="E206" s="68">
        <v>111</v>
      </c>
      <c r="F206" s="68">
        <v>109</v>
      </c>
      <c r="G206" s="64">
        <f t="shared" si="9"/>
        <v>0.98198198198198194</v>
      </c>
      <c r="H206" s="65">
        <f t="shared" si="10"/>
        <v>0.49545454545454548</v>
      </c>
    </row>
    <row r="207" spans="1:8" ht="18.600000000000001" customHeight="1" x14ac:dyDescent="0.4">
      <c r="A207" s="56"/>
      <c r="B207" s="61">
        <v>2006</v>
      </c>
      <c r="C207" s="69" t="str">
        <f t="shared" si="11"/>
        <v>30-39</v>
      </c>
      <c r="D207" s="68">
        <v>131</v>
      </c>
      <c r="E207" s="68">
        <v>80</v>
      </c>
      <c r="F207" s="68">
        <v>51</v>
      </c>
      <c r="G207" s="64">
        <f t="shared" si="9"/>
        <v>0.63749999999999996</v>
      </c>
      <c r="H207" s="65">
        <f t="shared" si="10"/>
        <v>0.38931297709923662</v>
      </c>
    </row>
    <row r="208" spans="1:8" ht="18.600000000000001" customHeight="1" x14ac:dyDescent="0.4">
      <c r="A208" s="56"/>
      <c r="B208" s="61">
        <v>2006</v>
      </c>
      <c r="C208" s="69" t="str">
        <f t="shared" si="11"/>
        <v>40-49</v>
      </c>
      <c r="D208" s="68">
        <v>93</v>
      </c>
      <c r="E208" s="68">
        <v>75</v>
      </c>
      <c r="F208" s="68">
        <v>18</v>
      </c>
      <c r="G208" s="64">
        <f t="shared" si="9"/>
        <v>0.24</v>
      </c>
      <c r="H208" s="65">
        <f t="shared" si="10"/>
        <v>0.19354838709677419</v>
      </c>
    </row>
    <row r="209" spans="1:8" ht="18.600000000000001" customHeight="1" x14ac:dyDescent="0.4">
      <c r="A209" s="56"/>
      <c r="B209" s="61">
        <v>2006</v>
      </c>
      <c r="C209" s="69" t="str">
        <f t="shared" si="11"/>
        <v>50-59</v>
      </c>
      <c r="D209" s="68">
        <v>44</v>
      </c>
      <c r="E209" s="68">
        <v>32</v>
      </c>
      <c r="F209" s="68">
        <v>12</v>
      </c>
      <c r="G209" s="64">
        <f t="shared" si="9"/>
        <v>0.375</v>
      </c>
      <c r="H209" s="65">
        <f t="shared" si="10"/>
        <v>0.27272727272727271</v>
      </c>
    </row>
    <row r="210" spans="1:8" ht="18.600000000000001" customHeight="1" x14ac:dyDescent="0.4">
      <c r="A210" s="56"/>
      <c r="B210" s="61">
        <v>2006</v>
      </c>
      <c r="C210" s="69" t="str">
        <f t="shared" si="11"/>
        <v>60-69</v>
      </c>
      <c r="D210" s="68">
        <v>12</v>
      </c>
      <c r="E210" s="68">
        <v>11</v>
      </c>
      <c r="F210" s="68">
        <v>1</v>
      </c>
      <c r="G210" s="64">
        <f t="shared" si="9"/>
        <v>9.0909090909090912E-2</v>
      </c>
      <c r="H210" s="65">
        <f t="shared" si="10"/>
        <v>8.3333333333333329E-2</v>
      </c>
    </row>
    <row r="211" spans="1:8" ht="18.600000000000001" customHeight="1" x14ac:dyDescent="0.4">
      <c r="A211" s="56"/>
      <c r="B211" s="61">
        <v>2006</v>
      </c>
      <c r="C211" s="69" t="str">
        <f t="shared" si="11"/>
        <v>70-79</v>
      </c>
      <c r="D211" s="68">
        <v>2</v>
      </c>
      <c r="E211" s="68">
        <v>2</v>
      </c>
      <c r="F211" s="63" t="s">
        <v>9</v>
      </c>
      <c r="G211" s="64" t="str">
        <f t="shared" si="9"/>
        <v>-</v>
      </c>
      <c r="H211" s="65" t="str">
        <f t="shared" si="10"/>
        <v>-</v>
      </c>
    </row>
    <row r="212" spans="1:8" ht="18.600000000000001" customHeight="1" x14ac:dyDescent="0.4">
      <c r="A212" s="56"/>
      <c r="B212" s="61">
        <v>2007</v>
      </c>
      <c r="C212" s="69" t="str">
        <f t="shared" si="11"/>
        <v>0-9</v>
      </c>
      <c r="D212" s="68">
        <v>1</v>
      </c>
      <c r="E212" s="63" t="s">
        <v>9</v>
      </c>
      <c r="F212" s="68">
        <v>1</v>
      </c>
      <c r="G212" s="64" t="str">
        <f t="shared" si="9"/>
        <v>-</v>
      </c>
      <c r="H212" s="65" t="str">
        <f t="shared" si="10"/>
        <v>-</v>
      </c>
    </row>
    <row r="213" spans="1:8" ht="18.600000000000001" customHeight="1" x14ac:dyDescent="0.4">
      <c r="A213" s="56"/>
      <c r="B213" s="61">
        <v>2007</v>
      </c>
      <c r="C213" s="69" t="str">
        <f t="shared" si="11"/>
        <v>10-19</v>
      </c>
      <c r="D213" s="68">
        <v>9</v>
      </c>
      <c r="E213" s="68">
        <v>5</v>
      </c>
      <c r="F213" s="68">
        <v>4</v>
      </c>
      <c r="G213" s="64">
        <f t="shared" si="9"/>
        <v>0.8</v>
      </c>
      <c r="H213" s="65">
        <f t="shared" si="10"/>
        <v>0.44444444444444442</v>
      </c>
    </row>
    <row r="214" spans="1:8" ht="18.600000000000001" customHeight="1" x14ac:dyDescent="0.4">
      <c r="A214" s="56"/>
      <c r="B214" s="61">
        <v>2007</v>
      </c>
      <c r="C214" s="69" t="str">
        <f t="shared" si="11"/>
        <v>20-29</v>
      </c>
      <c r="D214" s="68">
        <v>104</v>
      </c>
      <c r="E214" s="68">
        <v>42</v>
      </c>
      <c r="F214" s="68">
        <v>62</v>
      </c>
      <c r="G214" s="64">
        <f t="shared" si="9"/>
        <v>1.4761904761904763</v>
      </c>
      <c r="H214" s="65">
        <f t="shared" si="10"/>
        <v>0.59615384615384615</v>
      </c>
    </row>
    <row r="215" spans="1:8" ht="18.600000000000001" customHeight="1" x14ac:dyDescent="0.4">
      <c r="A215" s="56"/>
      <c r="B215" s="61">
        <v>2007</v>
      </c>
      <c r="C215" s="69" t="str">
        <f t="shared" si="11"/>
        <v>30-39</v>
      </c>
      <c r="D215" s="68">
        <v>86</v>
      </c>
      <c r="E215" s="68">
        <v>59</v>
      </c>
      <c r="F215" s="68">
        <v>27</v>
      </c>
      <c r="G215" s="64">
        <f t="shared" si="9"/>
        <v>0.4576271186440678</v>
      </c>
      <c r="H215" s="65">
        <f t="shared" si="10"/>
        <v>0.31395348837209303</v>
      </c>
    </row>
    <row r="216" spans="1:8" ht="18.600000000000001" customHeight="1" x14ac:dyDescent="0.4">
      <c r="A216" s="56"/>
      <c r="B216" s="61">
        <v>2007</v>
      </c>
      <c r="C216" s="69" t="str">
        <f t="shared" si="11"/>
        <v>40-49</v>
      </c>
      <c r="D216" s="68">
        <v>53</v>
      </c>
      <c r="E216" s="68">
        <v>36</v>
      </c>
      <c r="F216" s="68">
        <v>17</v>
      </c>
      <c r="G216" s="64">
        <f t="shared" si="9"/>
        <v>0.47222222222222221</v>
      </c>
      <c r="H216" s="65">
        <f t="shared" si="10"/>
        <v>0.32075471698113206</v>
      </c>
    </row>
    <row r="217" spans="1:8" ht="18.600000000000001" customHeight="1" x14ac:dyDescent="0.4">
      <c r="A217" s="56"/>
      <c r="B217" s="61">
        <v>2007</v>
      </c>
      <c r="C217" s="69" t="str">
        <f t="shared" si="11"/>
        <v>50-59</v>
      </c>
      <c r="D217" s="68">
        <v>34</v>
      </c>
      <c r="E217" s="68">
        <v>27</v>
      </c>
      <c r="F217" s="68">
        <v>7</v>
      </c>
      <c r="G217" s="64">
        <f t="shared" si="9"/>
        <v>0.25925925925925924</v>
      </c>
      <c r="H217" s="65">
        <f t="shared" si="10"/>
        <v>0.20588235294117646</v>
      </c>
    </row>
    <row r="218" spans="1:8" ht="18.600000000000001" customHeight="1" x14ac:dyDescent="0.4">
      <c r="A218" s="56"/>
      <c r="B218" s="61">
        <v>2007</v>
      </c>
      <c r="C218" s="69" t="str">
        <f t="shared" si="11"/>
        <v>60-69</v>
      </c>
      <c r="D218" s="68">
        <v>5</v>
      </c>
      <c r="E218" s="68">
        <v>2</v>
      </c>
      <c r="F218" s="68">
        <v>3</v>
      </c>
      <c r="G218" s="64">
        <f t="shared" si="9"/>
        <v>1.5</v>
      </c>
      <c r="H218" s="65">
        <f t="shared" si="10"/>
        <v>0.6</v>
      </c>
    </row>
    <row r="219" spans="1:8" ht="18.600000000000001" customHeight="1" x14ac:dyDescent="0.4">
      <c r="A219" s="56"/>
      <c r="B219" s="61">
        <v>2007</v>
      </c>
      <c r="C219" s="69" t="str">
        <f t="shared" si="11"/>
        <v>70-79</v>
      </c>
      <c r="D219" s="68">
        <v>2</v>
      </c>
      <c r="E219" s="68">
        <v>2</v>
      </c>
      <c r="F219" s="63" t="s">
        <v>9</v>
      </c>
      <c r="G219" s="64" t="str">
        <f t="shared" si="9"/>
        <v>-</v>
      </c>
      <c r="H219" s="65" t="str">
        <f t="shared" si="10"/>
        <v>-</v>
      </c>
    </row>
    <row r="220" spans="1:8" ht="18.600000000000001" customHeight="1" x14ac:dyDescent="0.4">
      <c r="A220" s="56"/>
      <c r="B220" s="61">
        <v>2008</v>
      </c>
      <c r="C220" s="69" t="str">
        <f t="shared" si="11"/>
        <v>0-9</v>
      </c>
      <c r="D220" s="68">
        <v>1</v>
      </c>
      <c r="E220" s="63" t="s">
        <v>9</v>
      </c>
      <c r="F220" s="68">
        <v>1</v>
      </c>
      <c r="G220" s="64" t="str">
        <f t="shared" si="9"/>
        <v>-</v>
      </c>
      <c r="H220" s="65" t="str">
        <f t="shared" si="10"/>
        <v>-</v>
      </c>
    </row>
    <row r="221" spans="1:8" ht="18.600000000000001" customHeight="1" x14ac:dyDescent="0.4">
      <c r="A221" s="56"/>
      <c r="B221" s="61">
        <v>2008</v>
      </c>
      <c r="C221" s="69" t="str">
        <f t="shared" si="11"/>
        <v>10-19</v>
      </c>
      <c r="D221" s="68">
        <v>13</v>
      </c>
      <c r="E221" s="68">
        <v>3</v>
      </c>
      <c r="F221" s="68">
        <v>10</v>
      </c>
      <c r="G221" s="64">
        <f t="shared" si="9"/>
        <v>3.3333333333333335</v>
      </c>
      <c r="H221" s="65">
        <f t="shared" si="10"/>
        <v>0.76923076923076927</v>
      </c>
    </row>
    <row r="222" spans="1:8" ht="18.600000000000001" customHeight="1" x14ac:dyDescent="0.4">
      <c r="A222" s="56"/>
      <c r="B222" s="61">
        <v>2008</v>
      </c>
      <c r="C222" s="69" t="str">
        <f t="shared" si="11"/>
        <v>20-29</v>
      </c>
      <c r="D222" s="68">
        <v>122</v>
      </c>
      <c r="E222" s="68">
        <v>45</v>
      </c>
      <c r="F222" s="68">
        <v>77</v>
      </c>
      <c r="G222" s="64">
        <f t="shared" si="9"/>
        <v>1.711111111111111</v>
      </c>
      <c r="H222" s="65">
        <f t="shared" si="10"/>
        <v>0.63114754098360659</v>
      </c>
    </row>
    <row r="223" spans="1:8" ht="18.600000000000001" customHeight="1" x14ac:dyDescent="0.4">
      <c r="A223" s="56"/>
      <c r="B223" s="61">
        <v>2008</v>
      </c>
      <c r="C223" s="69" t="str">
        <f t="shared" si="11"/>
        <v>30-39</v>
      </c>
      <c r="D223" s="68">
        <v>63</v>
      </c>
      <c r="E223" s="68">
        <v>42</v>
      </c>
      <c r="F223" s="68">
        <v>21</v>
      </c>
      <c r="G223" s="64">
        <f t="shared" si="9"/>
        <v>0.5</v>
      </c>
      <c r="H223" s="65">
        <f t="shared" si="10"/>
        <v>0.33333333333333331</v>
      </c>
    </row>
    <row r="224" spans="1:8" ht="18.600000000000001" customHeight="1" x14ac:dyDescent="0.4">
      <c r="A224" s="56"/>
      <c r="B224" s="61">
        <v>2008</v>
      </c>
      <c r="C224" s="69" t="str">
        <f t="shared" si="11"/>
        <v>40-49</v>
      </c>
      <c r="D224" s="68">
        <v>60</v>
      </c>
      <c r="E224" s="68">
        <v>47</v>
      </c>
      <c r="F224" s="68">
        <v>13</v>
      </c>
      <c r="G224" s="64">
        <f t="shared" si="9"/>
        <v>0.27659574468085107</v>
      </c>
      <c r="H224" s="65">
        <f t="shared" si="10"/>
        <v>0.21666666666666667</v>
      </c>
    </row>
    <row r="225" spans="1:8" ht="18.600000000000001" customHeight="1" x14ac:dyDescent="0.4">
      <c r="A225" s="56"/>
      <c r="B225" s="61">
        <v>2008</v>
      </c>
      <c r="C225" s="69" t="str">
        <f t="shared" si="11"/>
        <v>50-59</v>
      </c>
      <c r="D225" s="68">
        <v>34</v>
      </c>
      <c r="E225" s="68">
        <v>26</v>
      </c>
      <c r="F225" s="68">
        <v>8</v>
      </c>
      <c r="G225" s="64">
        <f t="shared" si="9"/>
        <v>0.30769230769230771</v>
      </c>
      <c r="H225" s="65">
        <f t="shared" si="10"/>
        <v>0.23529411764705882</v>
      </c>
    </row>
    <row r="226" spans="1:8" ht="18.600000000000001" customHeight="1" x14ac:dyDescent="0.4">
      <c r="A226" s="56"/>
      <c r="B226" s="61">
        <v>2008</v>
      </c>
      <c r="C226" s="69" t="str">
        <f t="shared" si="11"/>
        <v>60-69</v>
      </c>
      <c r="D226" s="68">
        <v>4</v>
      </c>
      <c r="E226" s="68">
        <v>3</v>
      </c>
      <c r="F226" s="68">
        <v>1</v>
      </c>
      <c r="G226" s="64">
        <f t="shared" si="9"/>
        <v>0.33333333333333331</v>
      </c>
      <c r="H226" s="65">
        <f t="shared" si="10"/>
        <v>0.25</v>
      </c>
    </row>
    <row r="227" spans="1:8" ht="18.600000000000001" customHeight="1" x14ac:dyDescent="0.4">
      <c r="A227" s="56"/>
      <c r="B227" s="61">
        <v>2008</v>
      </c>
      <c r="C227" s="69" t="str">
        <f t="shared" si="11"/>
        <v>70-79</v>
      </c>
      <c r="D227" s="68">
        <v>4</v>
      </c>
      <c r="E227" s="68">
        <v>4</v>
      </c>
      <c r="F227" s="63" t="s">
        <v>9</v>
      </c>
      <c r="G227" s="64" t="str">
        <f t="shared" si="9"/>
        <v>-</v>
      </c>
      <c r="H227" s="65" t="str">
        <f t="shared" si="10"/>
        <v>-</v>
      </c>
    </row>
    <row r="228" spans="1:8" ht="18.600000000000001" customHeight="1" x14ac:dyDescent="0.4">
      <c r="A228" s="56"/>
      <c r="B228" s="61">
        <v>2009</v>
      </c>
      <c r="C228" s="69" t="str">
        <f t="shared" si="11"/>
        <v>0-9</v>
      </c>
      <c r="D228" s="68">
        <v>12</v>
      </c>
      <c r="E228" s="68">
        <v>5</v>
      </c>
      <c r="F228" s="68">
        <v>7</v>
      </c>
      <c r="G228" s="64">
        <f t="shared" si="9"/>
        <v>1.4</v>
      </c>
      <c r="H228" s="65">
        <f t="shared" si="10"/>
        <v>0.58333333333333337</v>
      </c>
    </row>
    <row r="229" spans="1:8" ht="18.600000000000001" customHeight="1" x14ac:dyDescent="0.4">
      <c r="A229" s="56"/>
      <c r="B229" s="61">
        <v>2009</v>
      </c>
      <c r="C229" s="69" t="str">
        <f t="shared" si="11"/>
        <v>10-19</v>
      </c>
      <c r="D229" s="68">
        <v>36</v>
      </c>
      <c r="E229" s="68">
        <v>16</v>
      </c>
      <c r="F229" s="68">
        <v>20</v>
      </c>
      <c r="G229" s="64">
        <f t="shared" si="9"/>
        <v>1.25</v>
      </c>
      <c r="H229" s="65">
        <f t="shared" si="10"/>
        <v>0.55555555555555558</v>
      </c>
    </row>
    <row r="230" spans="1:8" ht="18.600000000000001" customHeight="1" x14ac:dyDescent="0.4">
      <c r="A230" s="56"/>
      <c r="B230" s="61">
        <v>2009</v>
      </c>
      <c r="C230" s="69" t="str">
        <f t="shared" si="11"/>
        <v>20-29</v>
      </c>
      <c r="D230" s="68">
        <v>332</v>
      </c>
      <c r="E230" s="68">
        <v>152</v>
      </c>
      <c r="F230" s="68">
        <v>180</v>
      </c>
      <c r="G230" s="64">
        <f t="shared" si="9"/>
        <v>1.1842105263157894</v>
      </c>
      <c r="H230" s="65">
        <f t="shared" si="10"/>
        <v>0.54216867469879515</v>
      </c>
    </row>
    <row r="231" spans="1:8" ht="18.600000000000001" customHeight="1" x14ac:dyDescent="0.4">
      <c r="A231" s="56"/>
      <c r="B231" s="61">
        <v>2009</v>
      </c>
      <c r="C231" s="69" t="str">
        <f t="shared" si="11"/>
        <v>30-39</v>
      </c>
      <c r="D231" s="68">
        <v>253</v>
      </c>
      <c r="E231" s="68">
        <v>153</v>
      </c>
      <c r="F231" s="68">
        <v>100</v>
      </c>
      <c r="G231" s="64">
        <f t="shared" si="9"/>
        <v>0.65359477124183007</v>
      </c>
      <c r="H231" s="65">
        <f t="shared" si="10"/>
        <v>0.39525691699604742</v>
      </c>
    </row>
    <row r="232" spans="1:8" ht="18.600000000000001" customHeight="1" x14ac:dyDescent="0.4">
      <c r="A232" s="56"/>
      <c r="B232" s="61">
        <v>2009</v>
      </c>
      <c r="C232" s="69" t="str">
        <f t="shared" si="11"/>
        <v>40-49</v>
      </c>
      <c r="D232" s="68">
        <v>170</v>
      </c>
      <c r="E232" s="68">
        <v>110</v>
      </c>
      <c r="F232" s="68">
        <v>60</v>
      </c>
      <c r="G232" s="64">
        <f t="shared" si="9"/>
        <v>0.54545454545454541</v>
      </c>
      <c r="H232" s="65">
        <f t="shared" si="10"/>
        <v>0.35294117647058826</v>
      </c>
    </row>
    <row r="233" spans="1:8" ht="18.600000000000001" customHeight="1" x14ac:dyDescent="0.4">
      <c r="A233" s="56"/>
      <c r="B233" s="61">
        <v>2009</v>
      </c>
      <c r="C233" s="69" t="str">
        <f t="shared" si="11"/>
        <v>50-59</v>
      </c>
      <c r="D233" s="68">
        <v>99</v>
      </c>
      <c r="E233" s="68">
        <v>79</v>
      </c>
      <c r="F233" s="68">
        <v>20</v>
      </c>
      <c r="G233" s="64">
        <f t="shared" si="9"/>
        <v>0.25316455696202533</v>
      </c>
      <c r="H233" s="65">
        <f t="shared" si="10"/>
        <v>0.20202020202020202</v>
      </c>
    </row>
    <row r="234" spans="1:8" ht="18.600000000000001" customHeight="1" x14ac:dyDescent="0.4">
      <c r="A234" s="56"/>
      <c r="B234" s="61">
        <v>2009</v>
      </c>
      <c r="C234" s="69" t="str">
        <f t="shared" si="11"/>
        <v>60-69</v>
      </c>
      <c r="D234" s="68">
        <v>40</v>
      </c>
      <c r="E234" s="68">
        <v>30</v>
      </c>
      <c r="F234" s="68">
        <v>10</v>
      </c>
      <c r="G234" s="64">
        <f t="shared" si="9"/>
        <v>0.33333333333333331</v>
      </c>
      <c r="H234" s="65">
        <f t="shared" si="10"/>
        <v>0.25</v>
      </c>
    </row>
    <row r="235" spans="1:8" ht="18.600000000000001" customHeight="1" x14ac:dyDescent="0.4">
      <c r="A235" s="56"/>
      <c r="B235" s="61">
        <v>2009</v>
      </c>
      <c r="C235" s="69" t="str">
        <f t="shared" si="11"/>
        <v>70-79</v>
      </c>
      <c r="D235" s="68">
        <v>14</v>
      </c>
      <c r="E235" s="68">
        <v>13</v>
      </c>
      <c r="F235" s="68">
        <v>1</v>
      </c>
      <c r="G235" s="64">
        <f t="shared" si="9"/>
        <v>7.6923076923076927E-2</v>
      </c>
      <c r="H235" s="65">
        <f t="shared" si="10"/>
        <v>7.1428571428571425E-2</v>
      </c>
    </row>
    <row r="236" spans="1:8" ht="18.600000000000001" customHeight="1" x14ac:dyDescent="0.4">
      <c r="A236" s="56"/>
      <c r="B236" s="61">
        <v>2010</v>
      </c>
      <c r="C236" s="69" t="str">
        <f t="shared" si="11"/>
        <v>0-9</v>
      </c>
      <c r="D236" s="68">
        <v>6</v>
      </c>
      <c r="E236" s="63" t="s">
        <v>9</v>
      </c>
      <c r="F236" s="68">
        <v>6</v>
      </c>
      <c r="G236" s="64" t="str">
        <f t="shared" si="9"/>
        <v>-</v>
      </c>
      <c r="H236" s="65" t="str">
        <f t="shared" si="10"/>
        <v>-</v>
      </c>
    </row>
    <row r="237" spans="1:8" ht="18.600000000000001" customHeight="1" x14ac:dyDescent="0.4">
      <c r="A237" s="56"/>
      <c r="B237" s="61">
        <v>2010</v>
      </c>
      <c r="C237" s="69" t="str">
        <f t="shared" si="11"/>
        <v>10-19</v>
      </c>
      <c r="D237" s="68">
        <v>64</v>
      </c>
      <c r="E237" s="68">
        <v>32</v>
      </c>
      <c r="F237" s="68">
        <v>32</v>
      </c>
      <c r="G237" s="64">
        <f t="shared" si="9"/>
        <v>1</v>
      </c>
      <c r="H237" s="65">
        <f t="shared" si="10"/>
        <v>0.5</v>
      </c>
    </row>
    <row r="238" spans="1:8" ht="18.600000000000001" customHeight="1" x14ac:dyDescent="0.4">
      <c r="A238" s="56"/>
      <c r="B238" s="61">
        <v>2010</v>
      </c>
      <c r="C238" s="69" t="str">
        <f t="shared" si="11"/>
        <v>20-29</v>
      </c>
      <c r="D238" s="68">
        <v>433</v>
      </c>
      <c r="E238" s="68">
        <v>166</v>
      </c>
      <c r="F238" s="68">
        <v>267</v>
      </c>
      <c r="G238" s="64">
        <f t="shared" si="9"/>
        <v>1.6084337349397591</v>
      </c>
      <c r="H238" s="65">
        <f t="shared" si="10"/>
        <v>0.61662817551963045</v>
      </c>
    </row>
    <row r="239" spans="1:8" ht="18.600000000000001" customHeight="1" x14ac:dyDescent="0.4">
      <c r="A239" s="56"/>
      <c r="B239" s="61">
        <v>2010</v>
      </c>
      <c r="C239" s="69" t="str">
        <f t="shared" si="11"/>
        <v>30-39</v>
      </c>
      <c r="D239" s="68">
        <v>337</v>
      </c>
      <c r="E239" s="68">
        <v>202</v>
      </c>
      <c r="F239" s="68">
        <v>135</v>
      </c>
      <c r="G239" s="64">
        <f t="shared" si="9"/>
        <v>0.66831683168316836</v>
      </c>
      <c r="H239" s="65">
        <f t="shared" si="10"/>
        <v>0.40059347181008903</v>
      </c>
    </row>
    <row r="240" spans="1:8" ht="18.600000000000001" customHeight="1" x14ac:dyDescent="0.4">
      <c r="A240" s="56"/>
      <c r="B240" s="61">
        <v>2010</v>
      </c>
      <c r="C240" s="69" t="str">
        <f t="shared" si="11"/>
        <v>40-49</v>
      </c>
      <c r="D240" s="68">
        <v>188</v>
      </c>
      <c r="E240" s="68">
        <v>138</v>
      </c>
      <c r="F240" s="68">
        <v>50</v>
      </c>
      <c r="G240" s="64">
        <f t="shared" si="9"/>
        <v>0.36231884057971014</v>
      </c>
      <c r="H240" s="65">
        <f t="shared" si="10"/>
        <v>0.26595744680851063</v>
      </c>
    </row>
    <row r="241" spans="1:8" ht="18.600000000000001" customHeight="1" x14ac:dyDescent="0.4">
      <c r="A241" s="56"/>
      <c r="B241" s="61">
        <v>2010</v>
      </c>
      <c r="C241" s="69" t="str">
        <f t="shared" si="11"/>
        <v>50-59</v>
      </c>
      <c r="D241" s="68">
        <v>138</v>
      </c>
      <c r="E241" s="68">
        <v>110</v>
      </c>
      <c r="F241" s="68">
        <v>28</v>
      </c>
      <c r="G241" s="64">
        <f t="shared" si="9"/>
        <v>0.25454545454545452</v>
      </c>
      <c r="H241" s="65">
        <f t="shared" si="10"/>
        <v>0.20289855072463769</v>
      </c>
    </row>
    <row r="242" spans="1:8" ht="18.600000000000001" customHeight="1" x14ac:dyDescent="0.4">
      <c r="A242" s="56"/>
      <c r="B242" s="61">
        <v>2010</v>
      </c>
      <c r="C242" s="69" t="str">
        <f t="shared" si="11"/>
        <v>60-69</v>
      </c>
      <c r="D242" s="68">
        <v>42</v>
      </c>
      <c r="E242" s="68">
        <v>34</v>
      </c>
      <c r="F242" s="68">
        <v>8</v>
      </c>
      <c r="G242" s="64">
        <f t="shared" si="9"/>
        <v>0.23529411764705882</v>
      </c>
      <c r="H242" s="65">
        <f t="shared" si="10"/>
        <v>0.19047619047619047</v>
      </c>
    </row>
    <row r="243" spans="1:8" ht="18.600000000000001" customHeight="1" x14ac:dyDescent="0.4">
      <c r="A243" s="56"/>
      <c r="B243" s="61">
        <v>2010</v>
      </c>
      <c r="C243" s="69" t="str">
        <f t="shared" si="11"/>
        <v>70-79</v>
      </c>
      <c r="D243" s="68">
        <v>21</v>
      </c>
      <c r="E243" s="68">
        <v>18</v>
      </c>
      <c r="F243" s="68">
        <v>3</v>
      </c>
      <c r="G243" s="64">
        <f t="shared" si="9"/>
        <v>0.16666666666666666</v>
      </c>
      <c r="H243" s="65">
        <f t="shared" si="10"/>
        <v>0.14285714285714285</v>
      </c>
    </row>
    <row r="244" spans="1:8" ht="18.600000000000001" customHeight="1" x14ac:dyDescent="0.4">
      <c r="A244" s="56"/>
      <c r="B244" s="61">
        <v>2011</v>
      </c>
      <c r="C244" s="69" t="str">
        <f t="shared" si="11"/>
        <v>0-9</v>
      </c>
      <c r="D244" s="68">
        <v>16</v>
      </c>
      <c r="E244" s="68">
        <v>3</v>
      </c>
      <c r="F244" s="68">
        <v>13</v>
      </c>
      <c r="G244" s="64">
        <f t="shared" si="9"/>
        <v>4.333333333333333</v>
      </c>
      <c r="H244" s="65">
        <f t="shared" si="10"/>
        <v>0.8125</v>
      </c>
    </row>
    <row r="245" spans="1:8" ht="18.600000000000001" customHeight="1" x14ac:dyDescent="0.4">
      <c r="A245" s="56"/>
      <c r="B245" s="61">
        <v>2011</v>
      </c>
      <c r="C245" s="69" t="str">
        <f t="shared" si="11"/>
        <v>10-19</v>
      </c>
      <c r="D245" s="68">
        <v>52</v>
      </c>
      <c r="E245" s="68">
        <v>22</v>
      </c>
      <c r="F245" s="68">
        <v>30</v>
      </c>
      <c r="G245" s="64">
        <f t="shared" si="9"/>
        <v>1.3636363636363635</v>
      </c>
      <c r="H245" s="65">
        <f t="shared" si="10"/>
        <v>0.57692307692307687</v>
      </c>
    </row>
    <row r="246" spans="1:8" ht="18.600000000000001" customHeight="1" x14ac:dyDescent="0.4">
      <c r="A246" s="56"/>
      <c r="B246" s="61">
        <v>2011</v>
      </c>
      <c r="C246" s="69" t="str">
        <f t="shared" si="11"/>
        <v>20-29</v>
      </c>
      <c r="D246" s="68">
        <v>655</v>
      </c>
      <c r="E246" s="68">
        <v>249</v>
      </c>
      <c r="F246" s="68">
        <v>406</v>
      </c>
      <c r="G246" s="64">
        <f t="shared" si="9"/>
        <v>1.6305220883534137</v>
      </c>
      <c r="H246" s="65">
        <f t="shared" si="10"/>
        <v>0.6198473282442748</v>
      </c>
    </row>
    <row r="247" spans="1:8" ht="18.600000000000001" customHeight="1" x14ac:dyDescent="0.4">
      <c r="A247" s="56"/>
      <c r="B247" s="61">
        <v>2011</v>
      </c>
      <c r="C247" s="69" t="str">
        <f t="shared" si="11"/>
        <v>30-39</v>
      </c>
      <c r="D247" s="68">
        <v>401</v>
      </c>
      <c r="E247" s="68">
        <v>247</v>
      </c>
      <c r="F247" s="68">
        <v>154</v>
      </c>
      <c r="G247" s="64">
        <f t="shared" si="9"/>
        <v>0.62348178137651822</v>
      </c>
      <c r="H247" s="65">
        <f t="shared" si="10"/>
        <v>0.38403990024937656</v>
      </c>
    </row>
    <row r="248" spans="1:8" ht="18.600000000000001" customHeight="1" x14ac:dyDescent="0.4">
      <c r="A248" s="56"/>
      <c r="B248" s="61">
        <v>2011</v>
      </c>
      <c r="C248" s="69" t="str">
        <f t="shared" si="11"/>
        <v>40-49</v>
      </c>
      <c r="D248" s="68">
        <v>238</v>
      </c>
      <c r="E248" s="68">
        <v>172</v>
      </c>
      <c r="F248" s="68">
        <v>66</v>
      </c>
      <c r="G248" s="64">
        <f t="shared" si="9"/>
        <v>0.38372093023255816</v>
      </c>
      <c r="H248" s="65">
        <f t="shared" si="10"/>
        <v>0.27731092436974791</v>
      </c>
    </row>
    <row r="249" spans="1:8" ht="18.600000000000001" customHeight="1" x14ac:dyDescent="0.4">
      <c r="A249" s="56"/>
      <c r="B249" s="61">
        <v>2011</v>
      </c>
      <c r="C249" s="69" t="str">
        <f t="shared" si="11"/>
        <v>50-59</v>
      </c>
      <c r="D249" s="68">
        <v>157</v>
      </c>
      <c r="E249" s="68">
        <v>122</v>
      </c>
      <c r="F249" s="68">
        <v>35</v>
      </c>
      <c r="G249" s="64">
        <f t="shared" si="9"/>
        <v>0.28688524590163933</v>
      </c>
      <c r="H249" s="65">
        <f t="shared" si="10"/>
        <v>0.22292993630573249</v>
      </c>
    </row>
    <row r="250" spans="1:8" ht="18.600000000000001" customHeight="1" x14ac:dyDescent="0.4">
      <c r="A250" s="56"/>
      <c r="B250" s="61">
        <v>2011</v>
      </c>
      <c r="C250" s="69" t="str">
        <f t="shared" si="11"/>
        <v>60-69</v>
      </c>
      <c r="D250" s="68">
        <v>29</v>
      </c>
      <c r="E250" s="68">
        <v>18</v>
      </c>
      <c r="F250" s="68">
        <v>11</v>
      </c>
      <c r="G250" s="64">
        <f t="shared" si="9"/>
        <v>0.61111111111111116</v>
      </c>
      <c r="H250" s="65">
        <f t="shared" si="10"/>
        <v>0.37931034482758619</v>
      </c>
    </row>
    <row r="251" spans="1:8" ht="18.600000000000001" customHeight="1" x14ac:dyDescent="0.4">
      <c r="A251" s="56"/>
      <c r="B251" s="61">
        <v>2011</v>
      </c>
      <c r="C251" s="69" t="str">
        <f t="shared" si="11"/>
        <v>70-79</v>
      </c>
      <c r="D251" s="68">
        <v>13</v>
      </c>
      <c r="E251" s="68">
        <v>8</v>
      </c>
      <c r="F251" s="68">
        <v>5</v>
      </c>
      <c r="G251" s="64">
        <f t="shared" si="9"/>
        <v>0.625</v>
      </c>
      <c r="H251" s="65">
        <f t="shared" si="10"/>
        <v>0.38461538461538464</v>
      </c>
    </row>
    <row r="252" spans="1:8" ht="18.600000000000001" customHeight="1" x14ac:dyDescent="0.4">
      <c r="A252" s="56"/>
      <c r="B252" s="61">
        <v>2012</v>
      </c>
      <c r="C252" s="69" t="str">
        <f t="shared" si="11"/>
        <v>0-9</v>
      </c>
      <c r="D252" s="68">
        <v>22</v>
      </c>
      <c r="E252" s="68">
        <v>8</v>
      </c>
      <c r="F252" s="68">
        <v>14</v>
      </c>
      <c r="G252" s="64">
        <f t="shared" si="9"/>
        <v>1.75</v>
      </c>
      <c r="H252" s="65">
        <f t="shared" si="10"/>
        <v>0.63636363636363635</v>
      </c>
    </row>
    <row r="253" spans="1:8" ht="18.600000000000001" customHeight="1" x14ac:dyDescent="0.4">
      <c r="A253" s="56"/>
      <c r="B253" s="61">
        <v>2012</v>
      </c>
      <c r="C253" s="69" t="str">
        <f t="shared" si="11"/>
        <v>10-19</v>
      </c>
      <c r="D253" s="68">
        <v>73</v>
      </c>
      <c r="E253" s="68">
        <v>36</v>
      </c>
      <c r="F253" s="68">
        <v>37</v>
      </c>
      <c r="G253" s="64">
        <f t="shared" si="9"/>
        <v>1.0277777777777777</v>
      </c>
      <c r="H253" s="65">
        <f t="shared" si="10"/>
        <v>0.50684931506849318</v>
      </c>
    </row>
    <row r="254" spans="1:8" ht="18.600000000000001" customHeight="1" x14ac:dyDescent="0.4">
      <c r="A254" s="56"/>
      <c r="B254" s="61">
        <v>2012</v>
      </c>
      <c r="C254" s="69" t="str">
        <f t="shared" si="11"/>
        <v>20-29</v>
      </c>
      <c r="D254" s="68">
        <v>545</v>
      </c>
      <c r="E254" s="68">
        <v>203</v>
      </c>
      <c r="F254" s="68">
        <v>342</v>
      </c>
      <c r="G254" s="64">
        <f t="shared" si="9"/>
        <v>1.6847290640394088</v>
      </c>
      <c r="H254" s="65">
        <f t="shared" si="10"/>
        <v>0.62752293577981655</v>
      </c>
    </row>
    <row r="255" spans="1:8" ht="18.600000000000001" customHeight="1" x14ac:dyDescent="0.4">
      <c r="A255" s="56"/>
      <c r="B255" s="61">
        <v>2012</v>
      </c>
      <c r="C255" s="69" t="str">
        <f t="shared" si="11"/>
        <v>30-39</v>
      </c>
      <c r="D255" s="68">
        <v>519</v>
      </c>
      <c r="E255" s="68">
        <v>326</v>
      </c>
      <c r="F255" s="68">
        <v>193</v>
      </c>
      <c r="G255" s="64">
        <f t="shared" si="9"/>
        <v>0.59202453987730064</v>
      </c>
      <c r="H255" s="65">
        <f t="shared" si="10"/>
        <v>0.37186897880539499</v>
      </c>
    </row>
    <row r="256" spans="1:8" ht="18.600000000000001" customHeight="1" x14ac:dyDescent="0.4">
      <c r="A256" s="56"/>
      <c r="B256" s="61">
        <v>2012</v>
      </c>
      <c r="C256" s="69" t="str">
        <f t="shared" si="11"/>
        <v>40-49</v>
      </c>
      <c r="D256" s="68">
        <v>288</v>
      </c>
      <c r="E256" s="68">
        <v>192</v>
      </c>
      <c r="F256" s="68">
        <v>96</v>
      </c>
      <c r="G256" s="64">
        <f t="shared" si="9"/>
        <v>0.5</v>
      </c>
      <c r="H256" s="65">
        <f t="shared" si="10"/>
        <v>0.33333333333333331</v>
      </c>
    </row>
    <row r="257" spans="1:8" ht="18.600000000000001" customHeight="1" x14ac:dyDescent="0.4">
      <c r="A257" s="56"/>
      <c r="B257" s="61">
        <v>2012</v>
      </c>
      <c r="C257" s="69" t="str">
        <f t="shared" si="11"/>
        <v>50-59</v>
      </c>
      <c r="D257" s="68">
        <v>274</v>
      </c>
      <c r="E257" s="68">
        <v>211</v>
      </c>
      <c r="F257" s="68">
        <v>63</v>
      </c>
      <c r="G257" s="64">
        <f t="shared" si="9"/>
        <v>0.29857819905213268</v>
      </c>
      <c r="H257" s="65">
        <f t="shared" si="10"/>
        <v>0.22992700729927007</v>
      </c>
    </row>
    <row r="258" spans="1:8" ht="18.600000000000001" customHeight="1" x14ac:dyDescent="0.4">
      <c r="A258" s="56"/>
      <c r="B258" s="61">
        <v>2012</v>
      </c>
      <c r="C258" s="69" t="str">
        <f t="shared" si="11"/>
        <v>60-69</v>
      </c>
      <c r="D258" s="68">
        <v>50</v>
      </c>
      <c r="E258" s="68">
        <v>32</v>
      </c>
      <c r="F258" s="68">
        <v>18</v>
      </c>
      <c r="G258" s="64">
        <f t="shared" si="9"/>
        <v>0.5625</v>
      </c>
      <c r="H258" s="65">
        <f t="shared" si="10"/>
        <v>0.36</v>
      </c>
    </row>
    <row r="259" spans="1:8" ht="18.600000000000001" customHeight="1" x14ac:dyDescent="0.4">
      <c r="A259" s="56"/>
      <c r="B259" s="61">
        <v>2012</v>
      </c>
      <c r="C259" s="69" t="str">
        <f t="shared" si="11"/>
        <v>70-79</v>
      </c>
      <c r="D259" s="68">
        <v>27</v>
      </c>
      <c r="E259" s="68">
        <v>22</v>
      </c>
      <c r="F259" s="68">
        <v>5</v>
      </c>
      <c r="G259" s="64">
        <f t="shared" si="9"/>
        <v>0.22727272727272727</v>
      </c>
      <c r="H259" s="65">
        <f t="shared" si="10"/>
        <v>0.18518518518518517</v>
      </c>
    </row>
    <row r="260" spans="1:8" ht="18.600000000000001" customHeight="1" x14ac:dyDescent="0.4">
      <c r="A260" s="56"/>
      <c r="B260" s="61">
        <v>2013</v>
      </c>
      <c r="C260" s="69" t="str">
        <f t="shared" si="11"/>
        <v>0-9</v>
      </c>
      <c r="D260" s="68">
        <v>34</v>
      </c>
      <c r="E260" s="68">
        <v>21</v>
      </c>
      <c r="F260" s="68">
        <v>13</v>
      </c>
      <c r="G260" s="64">
        <f t="shared" ref="G260:G323" si="12">IF(AND(F260&lt;&gt;"-",E260&lt;&gt;"-"),F260/E260,"-")</f>
        <v>0.61904761904761907</v>
      </c>
      <c r="H260" s="65">
        <f t="shared" ref="H260:H323" si="13">IF(AND(F260&lt;&gt;"-",E260&lt;&gt;"-"),F260/D260,"-")</f>
        <v>0.38235294117647056</v>
      </c>
    </row>
    <row r="261" spans="1:8" ht="18.600000000000001" customHeight="1" x14ac:dyDescent="0.4">
      <c r="A261" s="56"/>
      <c r="B261" s="61">
        <v>2013</v>
      </c>
      <c r="C261" s="69" t="str">
        <f t="shared" si="11"/>
        <v>10-19</v>
      </c>
      <c r="D261" s="68">
        <v>72</v>
      </c>
      <c r="E261" s="68">
        <v>34</v>
      </c>
      <c r="F261" s="68">
        <v>38</v>
      </c>
      <c r="G261" s="64">
        <f t="shared" si="12"/>
        <v>1.1176470588235294</v>
      </c>
      <c r="H261" s="65">
        <f t="shared" si="13"/>
        <v>0.52777777777777779</v>
      </c>
    </row>
    <row r="262" spans="1:8" ht="18.600000000000001" customHeight="1" x14ac:dyDescent="0.4">
      <c r="A262" s="56"/>
      <c r="B262" s="61">
        <v>2013</v>
      </c>
      <c r="C262" s="69" t="str">
        <f t="shared" si="11"/>
        <v>20-29</v>
      </c>
      <c r="D262" s="68">
        <v>684</v>
      </c>
      <c r="E262" s="68">
        <v>257</v>
      </c>
      <c r="F262" s="68">
        <v>427</v>
      </c>
      <c r="G262" s="64">
        <f t="shared" si="12"/>
        <v>1.66147859922179</v>
      </c>
      <c r="H262" s="65">
        <f t="shared" si="13"/>
        <v>0.6242690058479532</v>
      </c>
    </row>
    <row r="263" spans="1:8" ht="18.600000000000001" customHeight="1" x14ac:dyDescent="0.4">
      <c r="A263" s="56"/>
      <c r="B263" s="61">
        <v>2013</v>
      </c>
      <c r="C263" s="69" t="str">
        <f t="shared" si="11"/>
        <v>30-39</v>
      </c>
      <c r="D263" s="68">
        <v>700</v>
      </c>
      <c r="E263" s="68">
        <v>436</v>
      </c>
      <c r="F263" s="68">
        <v>264</v>
      </c>
      <c r="G263" s="64">
        <f t="shared" si="12"/>
        <v>0.60550458715596334</v>
      </c>
      <c r="H263" s="65">
        <f t="shared" si="13"/>
        <v>0.37714285714285717</v>
      </c>
    </row>
    <row r="264" spans="1:8" ht="18.600000000000001" customHeight="1" x14ac:dyDescent="0.4">
      <c r="A264" s="56"/>
      <c r="B264" s="61">
        <v>2013</v>
      </c>
      <c r="C264" s="69" t="str">
        <f t="shared" si="11"/>
        <v>40-49</v>
      </c>
      <c r="D264" s="68">
        <v>309</v>
      </c>
      <c r="E264" s="68">
        <v>223</v>
      </c>
      <c r="F264" s="68">
        <v>86</v>
      </c>
      <c r="G264" s="64">
        <f t="shared" si="12"/>
        <v>0.38565022421524664</v>
      </c>
      <c r="H264" s="65">
        <f t="shared" si="13"/>
        <v>0.27831715210355989</v>
      </c>
    </row>
    <row r="265" spans="1:8" ht="18.600000000000001" customHeight="1" x14ac:dyDescent="0.4">
      <c r="A265" s="56"/>
      <c r="B265" s="61">
        <v>2013</v>
      </c>
      <c r="C265" s="69" t="str">
        <f t="shared" si="11"/>
        <v>50-59</v>
      </c>
      <c r="D265" s="68">
        <v>246</v>
      </c>
      <c r="E265" s="68">
        <v>180</v>
      </c>
      <c r="F265" s="68">
        <v>66</v>
      </c>
      <c r="G265" s="64">
        <f t="shared" si="12"/>
        <v>0.36666666666666664</v>
      </c>
      <c r="H265" s="65">
        <f t="shared" si="13"/>
        <v>0.26829268292682928</v>
      </c>
    </row>
    <row r="266" spans="1:8" ht="18.600000000000001" customHeight="1" x14ac:dyDescent="0.4">
      <c r="A266" s="56"/>
      <c r="B266" s="61">
        <v>2013</v>
      </c>
      <c r="C266" s="69" t="str">
        <f t="shared" si="11"/>
        <v>60-69</v>
      </c>
      <c r="D266" s="68">
        <v>57</v>
      </c>
      <c r="E266" s="68">
        <v>42</v>
      </c>
      <c r="F266" s="68">
        <v>15</v>
      </c>
      <c r="G266" s="64">
        <f t="shared" si="12"/>
        <v>0.35714285714285715</v>
      </c>
      <c r="H266" s="65">
        <f t="shared" si="13"/>
        <v>0.26315789473684209</v>
      </c>
    </row>
    <row r="267" spans="1:8" ht="18.600000000000001" customHeight="1" x14ac:dyDescent="0.4">
      <c r="A267" s="56"/>
      <c r="B267" s="61">
        <v>2013</v>
      </c>
      <c r="C267" s="69" t="str">
        <f t="shared" si="11"/>
        <v>70-79</v>
      </c>
      <c r="D267" s="68">
        <v>26</v>
      </c>
      <c r="E267" s="68">
        <v>24</v>
      </c>
      <c r="F267" s="68">
        <v>2</v>
      </c>
      <c r="G267" s="64">
        <f t="shared" si="12"/>
        <v>8.3333333333333329E-2</v>
      </c>
      <c r="H267" s="65">
        <f t="shared" si="13"/>
        <v>7.6923076923076927E-2</v>
      </c>
    </row>
    <row r="268" spans="1:8" ht="18.600000000000001" customHeight="1" x14ac:dyDescent="0.4">
      <c r="A268" s="56"/>
      <c r="B268" s="61">
        <v>2014</v>
      </c>
      <c r="C268" s="69" t="str">
        <f t="shared" ref="C268:C331" si="14">C260</f>
        <v>0-9</v>
      </c>
      <c r="D268" s="68">
        <v>27</v>
      </c>
      <c r="E268" s="68">
        <v>14</v>
      </c>
      <c r="F268" s="68">
        <v>13</v>
      </c>
      <c r="G268" s="64">
        <f t="shared" si="12"/>
        <v>0.9285714285714286</v>
      </c>
      <c r="H268" s="65">
        <f t="shared" si="13"/>
        <v>0.48148148148148145</v>
      </c>
    </row>
    <row r="269" spans="1:8" ht="18.600000000000001" customHeight="1" x14ac:dyDescent="0.4">
      <c r="A269" s="56"/>
      <c r="B269" s="61">
        <v>2014</v>
      </c>
      <c r="C269" s="69" t="str">
        <f t="shared" si="14"/>
        <v>10-19</v>
      </c>
      <c r="D269" s="68">
        <v>97</v>
      </c>
      <c r="E269" s="68">
        <v>53</v>
      </c>
      <c r="F269" s="68">
        <v>44</v>
      </c>
      <c r="G269" s="64">
        <f t="shared" si="12"/>
        <v>0.83018867924528306</v>
      </c>
      <c r="H269" s="65">
        <f t="shared" si="13"/>
        <v>0.45360824742268041</v>
      </c>
    </row>
    <row r="270" spans="1:8" ht="18.600000000000001" customHeight="1" x14ac:dyDescent="0.4">
      <c r="A270" s="56"/>
      <c r="B270" s="61">
        <v>2014</v>
      </c>
      <c r="C270" s="69" t="str">
        <f t="shared" si="14"/>
        <v>20-29</v>
      </c>
      <c r="D270" s="68">
        <v>838</v>
      </c>
      <c r="E270" s="68">
        <v>354</v>
      </c>
      <c r="F270" s="68">
        <v>484</v>
      </c>
      <c r="G270" s="64">
        <f t="shared" si="12"/>
        <v>1.3672316384180792</v>
      </c>
      <c r="H270" s="65">
        <f t="shared" si="13"/>
        <v>0.57756563245823389</v>
      </c>
    </row>
    <row r="271" spans="1:8" ht="18.600000000000001" customHeight="1" x14ac:dyDescent="0.4">
      <c r="A271" s="56"/>
      <c r="B271" s="61">
        <v>2014</v>
      </c>
      <c r="C271" s="69" t="str">
        <f t="shared" si="14"/>
        <v>30-39</v>
      </c>
      <c r="D271" s="68">
        <v>879</v>
      </c>
      <c r="E271" s="68">
        <v>554</v>
      </c>
      <c r="F271" s="68">
        <v>325</v>
      </c>
      <c r="G271" s="64">
        <f t="shared" si="12"/>
        <v>0.58664259927797835</v>
      </c>
      <c r="H271" s="65">
        <f t="shared" si="13"/>
        <v>0.36973833902161546</v>
      </c>
    </row>
    <row r="272" spans="1:8" ht="18.600000000000001" customHeight="1" x14ac:dyDescent="0.4">
      <c r="A272" s="56"/>
      <c r="B272" s="61">
        <v>2014</v>
      </c>
      <c r="C272" s="69" t="str">
        <f t="shared" si="14"/>
        <v>40-49</v>
      </c>
      <c r="D272" s="68">
        <v>385</v>
      </c>
      <c r="E272" s="68">
        <v>282</v>
      </c>
      <c r="F272" s="68">
        <v>103</v>
      </c>
      <c r="G272" s="64">
        <f t="shared" si="12"/>
        <v>0.36524822695035464</v>
      </c>
      <c r="H272" s="65">
        <f t="shared" si="13"/>
        <v>0.26753246753246751</v>
      </c>
    </row>
    <row r="273" spans="1:8" ht="18.600000000000001" customHeight="1" x14ac:dyDescent="0.4">
      <c r="A273" s="56"/>
      <c r="B273" s="61">
        <v>2014</v>
      </c>
      <c r="C273" s="69" t="str">
        <f t="shared" si="14"/>
        <v>50-59</v>
      </c>
      <c r="D273" s="68">
        <v>281</v>
      </c>
      <c r="E273" s="68">
        <v>197</v>
      </c>
      <c r="F273" s="68">
        <v>84</v>
      </c>
      <c r="G273" s="64">
        <f t="shared" si="12"/>
        <v>0.42639593908629442</v>
      </c>
      <c r="H273" s="65">
        <f t="shared" si="13"/>
        <v>0.29893238434163699</v>
      </c>
    </row>
    <row r="274" spans="1:8" ht="18.600000000000001" customHeight="1" x14ac:dyDescent="0.4">
      <c r="A274" s="56"/>
      <c r="B274" s="61">
        <v>2014</v>
      </c>
      <c r="C274" s="69" t="str">
        <f t="shared" si="14"/>
        <v>60-69</v>
      </c>
      <c r="D274" s="68">
        <v>89</v>
      </c>
      <c r="E274" s="68">
        <v>63</v>
      </c>
      <c r="F274" s="68">
        <v>26</v>
      </c>
      <c r="G274" s="64">
        <f t="shared" si="12"/>
        <v>0.41269841269841268</v>
      </c>
      <c r="H274" s="65">
        <f t="shared" si="13"/>
        <v>0.29213483146067415</v>
      </c>
    </row>
    <row r="275" spans="1:8" ht="18.600000000000001" customHeight="1" x14ac:dyDescent="0.4">
      <c r="A275" s="56"/>
      <c r="B275" s="61">
        <v>2014</v>
      </c>
      <c r="C275" s="69" t="str">
        <f t="shared" si="14"/>
        <v>70-79</v>
      </c>
      <c r="D275" s="68">
        <v>21</v>
      </c>
      <c r="E275" s="68">
        <v>16</v>
      </c>
      <c r="F275" s="68">
        <v>5</v>
      </c>
      <c r="G275" s="64">
        <f t="shared" si="12"/>
        <v>0.3125</v>
      </c>
      <c r="H275" s="65">
        <f t="shared" si="13"/>
        <v>0.23809523809523808</v>
      </c>
    </row>
    <row r="276" spans="1:8" ht="18.600000000000001" customHeight="1" x14ac:dyDescent="0.4">
      <c r="A276" s="56"/>
      <c r="B276" s="61">
        <v>2015</v>
      </c>
      <c r="C276" s="69" t="str">
        <f t="shared" si="14"/>
        <v>0-9</v>
      </c>
      <c r="D276" s="68">
        <v>43</v>
      </c>
      <c r="E276" s="68">
        <v>20</v>
      </c>
      <c r="F276" s="68">
        <v>23</v>
      </c>
      <c r="G276" s="64">
        <f t="shared" si="12"/>
        <v>1.1499999999999999</v>
      </c>
      <c r="H276" s="65">
        <f t="shared" si="13"/>
        <v>0.53488372093023251</v>
      </c>
    </row>
    <row r="277" spans="1:8" ht="18.600000000000001" customHeight="1" x14ac:dyDescent="0.4">
      <c r="A277" s="56"/>
      <c r="B277" s="61">
        <v>2015</v>
      </c>
      <c r="C277" s="69" t="str">
        <f t="shared" si="14"/>
        <v>10-19</v>
      </c>
      <c r="D277" s="68">
        <v>131</v>
      </c>
      <c r="E277" s="68">
        <v>63</v>
      </c>
      <c r="F277" s="68">
        <v>68</v>
      </c>
      <c r="G277" s="64">
        <f t="shared" si="12"/>
        <v>1.0793650793650793</v>
      </c>
      <c r="H277" s="65">
        <f t="shared" si="13"/>
        <v>0.51908396946564883</v>
      </c>
    </row>
    <row r="278" spans="1:8" ht="18.600000000000001" customHeight="1" x14ac:dyDescent="0.4">
      <c r="A278" s="56"/>
      <c r="B278" s="61">
        <v>2015</v>
      </c>
      <c r="C278" s="69" t="str">
        <f t="shared" si="14"/>
        <v>20-29</v>
      </c>
      <c r="D278" s="68">
        <v>1051</v>
      </c>
      <c r="E278" s="68">
        <v>442</v>
      </c>
      <c r="F278" s="68">
        <v>609</v>
      </c>
      <c r="G278" s="64">
        <f t="shared" si="12"/>
        <v>1.3778280542986425</v>
      </c>
      <c r="H278" s="65">
        <f t="shared" si="13"/>
        <v>0.57944814462416749</v>
      </c>
    </row>
    <row r="279" spans="1:8" ht="18.600000000000001" customHeight="1" x14ac:dyDescent="0.4">
      <c r="A279" s="56"/>
      <c r="B279" s="61">
        <v>2015</v>
      </c>
      <c r="C279" s="69" t="str">
        <f t="shared" si="14"/>
        <v>30-39</v>
      </c>
      <c r="D279" s="68">
        <v>1117</v>
      </c>
      <c r="E279" s="68">
        <v>719</v>
      </c>
      <c r="F279" s="68">
        <v>398</v>
      </c>
      <c r="G279" s="64">
        <f t="shared" si="12"/>
        <v>0.55354659248956883</v>
      </c>
      <c r="H279" s="65">
        <f t="shared" si="13"/>
        <v>0.35631154879140553</v>
      </c>
    </row>
    <row r="280" spans="1:8" ht="18.600000000000001" customHeight="1" x14ac:dyDescent="0.4">
      <c r="A280" s="56"/>
      <c r="B280" s="61">
        <v>2015</v>
      </c>
      <c r="C280" s="69" t="str">
        <f t="shared" si="14"/>
        <v>40-49</v>
      </c>
      <c r="D280" s="68">
        <v>508</v>
      </c>
      <c r="E280" s="68">
        <v>386</v>
      </c>
      <c r="F280" s="68">
        <v>122</v>
      </c>
      <c r="G280" s="64">
        <f t="shared" si="12"/>
        <v>0.31606217616580312</v>
      </c>
      <c r="H280" s="65">
        <f t="shared" si="13"/>
        <v>0.24015748031496062</v>
      </c>
    </row>
    <row r="281" spans="1:8" ht="18.600000000000001" customHeight="1" x14ac:dyDescent="0.4">
      <c r="A281" s="56"/>
      <c r="B281" s="61">
        <v>2015</v>
      </c>
      <c r="C281" s="69" t="str">
        <f t="shared" si="14"/>
        <v>50-59</v>
      </c>
      <c r="D281" s="68">
        <v>362</v>
      </c>
      <c r="E281" s="68">
        <v>273</v>
      </c>
      <c r="F281" s="68">
        <v>89</v>
      </c>
      <c r="G281" s="64">
        <f t="shared" si="12"/>
        <v>0.32600732600732601</v>
      </c>
      <c r="H281" s="65">
        <f t="shared" si="13"/>
        <v>0.24585635359116023</v>
      </c>
    </row>
    <row r="282" spans="1:8" ht="18.600000000000001" customHeight="1" x14ac:dyDescent="0.4">
      <c r="A282" s="56"/>
      <c r="B282" s="61">
        <v>2015</v>
      </c>
      <c r="C282" s="69" t="str">
        <f t="shared" si="14"/>
        <v>60-69</v>
      </c>
      <c r="D282" s="68">
        <v>117</v>
      </c>
      <c r="E282" s="68">
        <v>86</v>
      </c>
      <c r="F282" s="68">
        <v>31</v>
      </c>
      <c r="G282" s="64">
        <f t="shared" si="12"/>
        <v>0.36046511627906974</v>
      </c>
      <c r="H282" s="65">
        <f t="shared" si="13"/>
        <v>0.26495726495726496</v>
      </c>
    </row>
    <row r="283" spans="1:8" ht="18.600000000000001" customHeight="1" x14ac:dyDescent="0.4">
      <c r="A283" s="56"/>
      <c r="B283" s="61">
        <v>2015</v>
      </c>
      <c r="C283" s="69" t="str">
        <f t="shared" si="14"/>
        <v>70-79</v>
      </c>
      <c r="D283" s="68">
        <v>28</v>
      </c>
      <c r="E283" s="68">
        <v>21</v>
      </c>
      <c r="F283" s="68">
        <v>7</v>
      </c>
      <c r="G283" s="64">
        <f t="shared" si="12"/>
        <v>0.33333333333333331</v>
      </c>
      <c r="H283" s="65">
        <f t="shared" si="13"/>
        <v>0.25</v>
      </c>
    </row>
    <row r="284" spans="1:8" ht="18.600000000000001" customHeight="1" x14ac:dyDescent="0.4">
      <c r="A284" s="56"/>
      <c r="B284" s="61">
        <v>2016</v>
      </c>
      <c r="C284" s="69" t="str">
        <f t="shared" si="14"/>
        <v>0-9</v>
      </c>
      <c r="D284" s="68">
        <v>26</v>
      </c>
      <c r="E284" s="68">
        <v>17</v>
      </c>
      <c r="F284" s="68">
        <v>9</v>
      </c>
      <c r="G284" s="64">
        <f t="shared" si="12"/>
        <v>0.52941176470588236</v>
      </c>
      <c r="H284" s="65">
        <f t="shared" si="13"/>
        <v>0.34615384615384615</v>
      </c>
    </row>
    <row r="285" spans="1:8" ht="18.600000000000001" customHeight="1" x14ac:dyDescent="0.4">
      <c r="A285" s="56"/>
      <c r="B285" s="61">
        <v>2016</v>
      </c>
      <c r="C285" s="69" t="str">
        <f t="shared" si="14"/>
        <v>10-19</v>
      </c>
      <c r="D285" s="68">
        <v>142</v>
      </c>
      <c r="E285" s="68">
        <v>86</v>
      </c>
      <c r="F285" s="68">
        <v>56</v>
      </c>
      <c r="G285" s="64">
        <f t="shared" si="12"/>
        <v>0.65116279069767447</v>
      </c>
      <c r="H285" s="65">
        <f t="shared" si="13"/>
        <v>0.39436619718309857</v>
      </c>
    </row>
    <row r="286" spans="1:8" ht="18.600000000000001" customHeight="1" x14ac:dyDescent="0.4">
      <c r="A286" s="56"/>
      <c r="B286" s="61">
        <v>2016</v>
      </c>
      <c r="C286" s="69" t="str">
        <f t="shared" si="14"/>
        <v>20-29</v>
      </c>
      <c r="D286" s="68">
        <v>1258</v>
      </c>
      <c r="E286" s="68">
        <v>547</v>
      </c>
      <c r="F286" s="68">
        <v>711</v>
      </c>
      <c r="G286" s="64">
        <f t="shared" si="12"/>
        <v>1.29981718464351</v>
      </c>
      <c r="H286" s="65">
        <f t="shared" si="13"/>
        <v>0.56518282988871227</v>
      </c>
    </row>
    <row r="287" spans="1:8" ht="18.600000000000001" customHeight="1" x14ac:dyDescent="0.4">
      <c r="A287" s="56"/>
      <c r="B287" s="61">
        <v>2016</v>
      </c>
      <c r="C287" s="69" t="str">
        <f t="shared" si="14"/>
        <v>30-39</v>
      </c>
      <c r="D287" s="68">
        <v>1124</v>
      </c>
      <c r="E287" s="68">
        <v>732</v>
      </c>
      <c r="F287" s="68">
        <v>392</v>
      </c>
      <c r="G287" s="64">
        <f t="shared" si="12"/>
        <v>0.53551912568306015</v>
      </c>
      <c r="H287" s="65">
        <f t="shared" si="13"/>
        <v>0.3487544483985765</v>
      </c>
    </row>
    <row r="288" spans="1:8" ht="18.600000000000001" customHeight="1" x14ac:dyDescent="0.4">
      <c r="A288" s="56"/>
      <c r="B288" s="61">
        <v>2016</v>
      </c>
      <c r="C288" s="69" t="str">
        <f t="shared" si="14"/>
        <v>40-49</v>
      </c>
      <c r="D288" s="68">
        <v>505</v>
      </c>
      <c r="E288" s="68">
        <v>370</v>
      </c>
      <c r="F288" s="68">
        <v>135</v>
      </c>
      <c r="G288" s="64">
        <f t="shared" si="12"/>
        <v>0.36486486486486486</v>
      </c>
      <c r="H288" s="65">
        <f t="shared" si="13"/>
        <v>0.26732673267326734</v>
      </c>
    </row>
    <row r="289" spans="1:8" ht="18.600000000000001" customHeight="1" x14ac:dyDescent="0.4">
      <c r="A289" s="56"/>
      <c r="B289" s="61">
        <v>2016</v>
      </c>
      <c r="C289" s="69" t="str">
        <f t="shared" si="14"/>
        <v>50-59</v>
      </c>
      <c r="D289" s="68">
        <v>322</v>
      </c>
      <c r="E289" s="68">
        <v>227</v>
      </c>
      <c r="F289" s="68">
        <v>95</v>
      </c>
      <c r="G289" s="64">
        <f t="shared" si="12"/>
        <v>0.41850220264317178</v>
      </c>
      <c r="H289" s="65">
        <f t="shared" si="13"/>
        <v>0.29503105590062112</v>
      </c>
    </row>
    <row r="290" spans="1:8" ht="18.600000000000001" customHeight="1" x14ac:dyDescent="0.4">
      <c r="A290" s="56"/>
      <c r="B290" s="61">
        <v>2016</v>
      </c>
      <c r="C290" s="69" t="str">
        <f t="shared" si="14"/>
        <v>60-69</v>
      </c>
      <c r="D290" s="68">
        <v>111</v>
      </c>
      <c r="E290" s="68">
        <v>87</v>
      </c>
      <c r="F290" s="68">
        <v>24</v>
      </c>
      <c r="G290" s="64">
        <f t="shared" si="12"/>
        <v>0.27586206896551724</v>
      </c>
      <c r="H290" s="65">
        <f t="shared" si="13"/>
        <v>0.21621621621621623</v>
      </c>
    </row>
    <row r="291" spans="1:8" ht="18.600000000000001" customHeight="1" x14ac:dyDescent="0.4">
      <c r="A291" s="56"/>
      <c r="B291" s="61">
        <v>2016</v>
      </c>
      <c r="C291" s="69" t="str">
        <f t="shared" si="14"/>
        <v>70-79</v>
      </c>
      <c r="D291" s="68">
        <v>15</v>
      </c>
      <c r="E291" s="68">
        <v>11</v>
      </c>
      <c r="F291" s="68">
        <v>4</v>
      </c>
      <c r="G291" s="64">
        <f t="shared" si="12"/>
        <v>0.36363636363636365</v>
      </c>
      <c r="H291" s="65">
        <f t="shared" si="13"/>
        <v>0.26666666666666666</v>
      </c>
    </row>
    <row r="292" spans="1:8" ht="18.600000000000001" customHeight="1" x14ac:dyDescent="0.4">
      <c r="A292" s="56"/>
      <c r="B292" s="61">
        <v>2017</v>
      </c>
      <c r="C292" s="69" t="str">
        <f t="shared" si="14"/>
        <v>0-9</v>
      </c>
      <c r="D292" s="68">
        <v>30</v>
      </c>
      <c r="E292" s="68">
        <v>17</v>
      </c>
      <c r="F292" s="68">
        <v>13</v>
      </c>
      <c r="G292" s="64">
        <f t="shared" si="12"/>
        <v>0.76470588235294112</v>
      </c>
      <c r="H292" s="65">
        <f t="shared" si="13"/>
        <v>0.43333333333333335</v>
      </c>
    </row>
    <row r="293" spans="1:8" ht="18.600000000000001" customHeight="1" x14ac:dyDescent="0.4">
      <c r="A293" s="56"/>
      <c r="B293" s="61">
        <v>2017</v>
      </c>
      <c r="C293" s="69" t="str">
        <f t="shared" si="14"/>
        <v>10-19</v>
      </c>
      <c r="D293" s="68">
        <v>170</v>
      </c>
      <c r="E293" s="68">
        <v>92</v>
      </c>
      <c r="F293" s="68">
        <v>78</v>
      </c>
      <c r="G293" s="64">
        <f t="shared" si="12"/>
        <v>0.84782608695652173</v>
      </c>
      <c r="H293" s="65">
        <f t="shared" si="13"/>
        <v>0.45882352941176469</v>
      </c>
    </row>
    <row r="294" spans="1:8" ht="18.600000000000001" customHeight="1" x14ac:dyDescent="0.4">
      <c r="A294" s="56"/>
      <c r="B294" s="61">
        <v>2017</v>
      </c>
      <c r="C294" s="69" t="str">
        <f t="shared" si="14"/>
        <v>20-29</v>
      </c>
      <c r="D294" s="68">
        <v>1164</v>
      </c>
      <c r="E294" s="68">
        <v>537</v>
      </c>
      <c r="F294" s="68">
        <v>627</v>
      </c>
      <c r="G294" s="64">
        <f t="shared" si="12"/>
        <v>1.1675977653631284</v>
      </c>
      <c r="H294" s="65">
        <f t="shared" si="13"/>
        <v>0.53865979381443296</v>
      </c>
    </row>
    <row r="295" spans="1:8" ht="18.600000000000001" customHeight="1" x14ac:dyDescent="0.4">
      <c r="A295" s="56"/>
      <c r="B295" s="61">
        <v>2017</v>
      </c>
      <c r="C295" s="69" t="str">
        <f t="shared" si="14"/>
        <v>30-39</v>
      </c>
      <c r="D295" s="68">
        <v>1101</v>
      </c>
      <c r="E295" s="68">
        <v>691</v>
      </c>
      <c r="F295" s="68">
        <v>410</v>
      </c>
      <c r="G295" s="64">
        <f t="shared" si="12"/>
        <v>0.59334298118668594</v>
      </c>
      <c r="H295" s="65">
        <f t="shared" si="13"/>
        <v>0.37238873751135332</v>
      </c>
    </row>
    <row r="296" spans="1:8" ht="18.600000000000001" customHeight="1" x14ac:dyDescent="0.4">
      <c r="A296" s="56"/>
      <c r="B296" s="61">
        <v>2017</v>
      </c>
      <c r="C296" s="69" t="str">
        <f t="shared" si="14"/>
        <v>40-49</v>
      </c>
      <c r="D296" s="68">
        <v>453</v>
      </c>
      <c r="E296" s="68">
        <v>333</v>
      </c>
      <c r="F296" s="68">
        <v>120</v>
      </c>
      <c r="G296" s="64">
        <f t="shared" si="12"/>
        <v>0.36036036036036034</v>
      </c>
      <c r="H296" s="65">
        <f t="shared" si="13"/>
        <v>0.26490066225165565</v>
      </c>
    </row>
    <row r="297" spans="1:8" ht="18.600000000000001" customHeight="1" x14ac:dyDescent="0.4">
      <c r="A297" s="56"/>
      <c r="B297" s="61">
        <v>2017</v>
      </c>
      <c r="C297" s="69" t="str">
        <f t="shared" si="14"/>
        <v>50-59</v>
      </c>
      <c r="D297" s="68">
        <v>260</v>
      </c>
      <c r="E297" s="68">
        <v>193</v>
      </c>
      <c r="F297" s="68">
        <v>67</v>
      </c>
      <c r="G297" s="64">
        <f t="shared" si="12"/>
        <v>0.34715025906735753</v>
      </c>
      <c r="H297" s="65">
        <f t="shared" si="13"/>
        <v>0.25769230769230766</v>
      </c>
    </row>
    <row r="298" spans="1:8" ht="18.600000000000001" customHeight="1" x14ac:dyDescent="0.4">
      <c r="A298" s="56"/>
      <c r="B298" s="61">
        <v>2017</v>
      </c>
      <c r="C298" s="69" t="str">
        <f t="shared" si="14"/>
        <v>60-69</v>
      </c>
      <c r="D298" s="68">
        <v>122</v>
      </c>
      <c r="E298" s="68">
        <v>99</v>
      </c>
      <c r="F298" s="68">
        <v>23</v>
      </c>
      <c r="G298" s="64">
        <f t="shared" si="12"/>
        <v>0.23232323232323232</v>
      </c>
      <c r="H298" s="65">
        <f t="shared" si="13"/>
        <v>0.18852459016393441</v>
      </c>
    </row>
    <row r="299" spans="1:8" ht="18.600000000000001" customHeight="1" x14ac:dyDescent="0.4">
      <c r="A299" s="56"/>
      <c r="B299" s="61">
        <v>2017</v>
      </c>
      <c r="C299" s="69" t="str">
        <f t="shared" si="14"/>
        <v>70-79</v>
      </c>
      <c r="D299" s="68">
        <v>25</v>
      </c>
      <c r="E299" s="68">
        <v>17</v>
      </c>
      <c r="F299" s="68">
        <v>8</v>
      </c>
      <c r="G299" s="64">
        <f t="shared" si="12"/>
        <v>0.47058823529411764</v>
      </c>
      <c r="H299" s="65">
        <f t="shared" si="13"/>
        <v>0.32</v>
      </c>
    </row>
    <row r="300" spans="1:8" ht="18.600000000000001" customHeight="1" x14ac:dyDescent="0.4">
      <c r="A300" s="56"/>
      <c r="B300" s="61">
        <v>2018</v>
      </c>
      <c r="C300" s="69" t="str">
        <f t="shared" si="14"/>
        <v>0-9</v>
      </c>
      <c r="D300" s="68">
        <v>13</v>
      </c>
      <c r="E300" s="68">
        <v>6</v>
      </c>
      <c r="F300" s="68">
        <v>7</v>
      </c>
      <c r="G300" s="64">
        <f t="shared" si="12"/>
        <v>1.1666666666666667</v>
      </c>
      <c r="H300" s="65">
        <f t="shared" si="13"/>
        <v>0.53846153846153844</v>
      </c>
    </row>
    <row r="301" spans="1:8" ht="18.600000000000001" customHeight="1" x14ac:dyDescent="0.4">
      <c r="A301" s="56"/>
      <c r="B301" s="61">
        <v>2018</v>
      </c>
      <c r="C301" s="69" t="str">
        <f t="shared" si="14"/>
        <v>10-19</v>
      </c>
      <c r="D301" s="68">
        <v>140</v>
      </c>
      <c r="E301" s="68">
        <v>94</v>
      </c>
      <c r="F301" s="68">
        <v>46</v>
      </c>
      <c r="G301" s="64">
        <f t="shared" si="12"/>
        <v>0.48936170212765956</v>
      </c>
      <c r="H301" s="65">
        <f t="shared" si="13"/>
        <v>0.32857142857142857</v>
      </c>
    </row>
    <row r="302" spans="1:8" ht="18.600000000000001" customHeight="1" x14ac:dyDescent="0.4">
      <c r="A302" s="56"/>
      <c r="B302" s="61">
        <v>2018</v>
      </c>
      <c r="C302" s="69" t="str">
        <f t="shared" si="14"/>
        <v>20-29</v>
      </c>
      <c r="D302" s="68">
        <v>975</v>
      </c>
      <c r="E302" s="68">
        <v>455</v>
      </c>
      <c r="F302" s="68">
        <v>520</v>
      </c>
      <c r="G302" s="64">
        <f t="shared" si="12"/>
        <v>1.1428571428571428</v>
      </c>
      <c r="H302" s="65">
        <f t="shared" si="13"/>
        <v>0.53333333333333333</v>
      </c>
    </row>
    <row r="303" spans="1:8" ht="18.600000000000001" customHeight="1" x14ac:dyDescent="0.4">
      <c r="A303" s="56"/>
      <c r="B303" s="61">
        <v>2018</v>
      </c>
      <c r="C303" s="69" t="str">
        <f t="shared" si="14"/>
        <v>30-39</v>
      </c>
      <c r="D303" s="68">
        <v>850</v>
      </c>
      <c r="E303" s="68">
        <v>524</v>
      </c>
      <c r="F303" s="68">
        <v>326</v>
      </c>
      <c r="G303" s="64">
        <f t="shared" si="12"/>
        <v>0.62213740458015265</v>
      </c>
      <c r="H303" s="65">
        <f t="shared" si="13"/>
        <v>0.3835294117647059</v>
      </c>
    </row>
    <row r="304" spans="1:8" ht="18.600000000000001" customHeight="1" x14ac:dyDescent="0.4">
      <c r="A304" s="56"/>
      <c r="B304" s="61">
        <v>2018</v>
      </c>
      <c r="C304" s="69" t="str">
        <f t="shared" si="14"/>
        <v>40-49</v>
      </c>
      <c r="D304" s="68">
        <v>423</v>
      </c>
      <c r="E304" s="68">
        <v>298</v>
      </c>
      <c r="F304" s="68">
        <v>125</v>
      </c>
      <c r="G304" s="64">
        <f t="shared" si="12"/>
        <v>0.41946308724832215</v>
      </c>
      <c r="H304" s="65">
        <f t="shared" si="13"/>
        <v>0.29550827423167847</v>
      </c>
    </row>
    <row r="305" spans="1:8" ht="18.600000000000001" customHeight="1" x14ac:dyDescent="0.4">
      <c r="A305" s="56"/>
      <c r="B305" s="61">
        <v>2018</v>
      </c>
      <c r="C305" s="69" t="str">
        <f t="shared" si="14"/>
        <v>50-59</v>
      </c>
      <c r="D305" s="68">
        <v>241</v>
      </c>
      <c r="E305" s="68">
        <v>185</v>
      </c>
      <c r="F305" s="68">
        <v>56</v>
      </c>
      <c r="G305" s="64">
        <f t="shared" si="12"/>
        <v>0.30270270270270272</v>
      </c>
      <c r="H305" s="65">
        <f t="shared" si="13"/>
        <v>0.23236514522821577</v>
      </c>
    </row>
    <row r="306" spans="1:8" ht="18.600000000000001" customHeight="1" x14ac:dyDescent="0.4">
      <c r="A306" s="56"/>
      <c r="B306" s="61">
        <v>2018</v>
      </c>
      <c r="C306" s="69" t="str">
        <f t="shared" si="14"/>
        <v>60-69</v>
      </c>
      <c r="D306" s="68">
        <v>130</v>
      </c>
      <c r="E306" s="68">
        <v>118</v>
      </c>
      <c r="F306" s="68">
        <v>12</v>
      </c>
      <c r="G306" s="64">
        <f t="shared" si="12"/>
        <v>0.10169491525423729</v>
      </c>
      <c r="H306" s="65">
        <f t="shared" si="13"/>
        <v>9.2307692307692313E-2</v>
      </c>
    </row>
    <row r="307" spans="1:8" ht="18.600000000000001" customHeight="1" x14ac:dyDescent="0.4">
      <c r="A307" s="56"/>
      <c r="B307" s="61">
        <v>2018</v>
      </c>
      <c r="C307" s="69" t="str">
        <f t="shared" si="14"/>
        <v>70-79</v>
      </c>
      <c r="D307" s="68">
        <v>22</v>
      </c>
      <c r="E307" s="68">
        <v>14</v>
      </c>
      <c r="F307" s="68">
        <v>8</v>
      </c>
      <c r="G307" s="64">
        <f t="shared" si="12"/>
        <v>0.5714285714285714</v>
      </c>
      <c r="H307" s="65">
        <f t="shared" si="13"/>
        <v>0.36363636363636365</v>
      </c>
    </row>
    <row r="308" spans="1:8" ht="18.600000000000001" customHeight="1" x14ac:dyDescent="0.4">
      <c r="A308" s="56"/>
      <c r="B308" s="61">
        <v>2019</v>
      </c>
      <c r="C308" s="69" t="str">
        <f t="shared" si="14"/>
        <v>0-9</v>
      </c>
      <c r="D308" s="68">
        <v>15</v>
      </c>
      <c r="E308" s="68">
        <v>6</v>
      </c>
      <c r="F308" s="68">
        <v>9</v>
      </c>
      <c r="G308" s="64">
        <f t="shared" si="12"/>
        <v>1.5</v>
      </c>
      <c r="H308" s="65">
        <f t="shared" si="13"/>
        <v>0.6</v>
      </c>
    </row>
    <row r="309" spans="1:8" ht="18.600000000000001" customHeight="1" x14ac:dyDescent="0.4">
      <c r="A309" s="56"/>
      <c r="B309" s="61">
        <v>2019</v>
      </c>
      <c r="C309" s="69" t="str">
        <f t="shared" si="14"/>
        <v>10-19</v>
      </c>
      <c r="D309" s="68">
        <v>101</v>
      </c>
      <c r="E309" s="68">
        <v>65</v>
      </c>
      <c r="F309" s="68">
        <v>36</v>
      </c>
      <c r="G309" s="64">
        <f t="shared" si="12"/>
        <v>0.55384615384615388</v>
      </c>
      <c r="H309" s="65">
        <f t="shared" si="13"/>
        <v>0.35643564356435642</v>
      </c>
    </row>
    <row r="310" spans="1:8" ht="18.600000000000001" customHeight="1" x14ac:dyDescent="0.4">
      <c r="A310" s="56"/>
      <c r="B310" s="61">
        <v>2019</v>
      </c>
      <c r="C310" s="69" t="str">
        <f t="shared" si="14"/>
        <v>20-29</v>
      </c>
      <c r="D310" s="68">
        <v>816</v>
      </c>
      <c r="E310" s="68">
        <v>404</v>
      </c>
      <c r="F310" s="68">
        <v>412</v>
      </c>
      <c r="G310" s="64">
        <f t="shared" si="12"/>
        <v>1.0198019801980198</v>
      </c>
      <c r="H310" s="65">
        <f t="shared" si="13"/>
        <v>0.50490196078431371</v>
      </c>
    </row>
    <row r="311" spans="1:8" ht="18.600000000000001" customHeight="1" x14ac:dyDescent="0.4">
      <c r="A311" s="56"/>
      <c r="B311" s="61">
        <v>2019</v>
      </c>
      <c r="C311" s="69" t="str">
        <f t="shared" si="14"/>
        <v>30-39</v>
      </c>
      <c r="D311" s="68">
        <v>677</v>
      </c>
      <c r="E311" s="68">
        <v>454</v>
      </c>
      <c r="F311" s="68">
        <v>223</v>
      </c>
      <c r="G311" s="64">
        <f t="shared" si="12"/>
        <v>0.49118942731277532</v>
      </c>
      <c r="H311" s="65">
        <f t="shared" si="13"/>
        <v>0.32939438700147711</v>
      </c>
    </row>
    <row r="312" spans="1:8" ht="18.600000000000001" customHeight="1" x14ac:dyDescent="0.4">
      <c r="A312" s="56"/>
      <c r="B312" s="61">
        <v>2019</v>
      </c>
      <c r="C312" s="69" t="str">
        <f t="shared" si="14"/>
        <v>40-49</v>
      </c>
      <c r="D312" s="68">
        <v>362</v>
      </c>
      <c r="E312" s="68">
        <v>250</v>
      </c>
      <c r="F312" s="68">
        <v>112</v>
      </c>
      <c r="G312" s="64">
        <f t="shared" si="12"/>
        <v>0.44800000000000001</v>
      </c>
      <c r="H312" s="65">
        <f t="shared" si="13"/>
        <v>0.30939226519337015</v>
      </c>
    </row>
    <row r="313" spans="1:8" ht="18.600000000000001" customHeight="1" x14ac:dyDescent="0.4">
      <c r="A313" s="56"/>
      <c r="B313" s="61">
        <v>2019</v>
      </c>
      <c r="C313" s="69" t="str">
        <f t="shared" si="14"/>
        <v>50-59</v>
      </c>
      <c r="D313" s="68">
        <v>249</v>
      </c>
      <c r="E313" s="68">
        <v>181</v>
      </c>
      <c r="F313" s="68">
        <v>68</v>
      </c>
      <c r="G313" s="64">
        <f t="shared" si="12"/>
        <v>0.37569060773480661</v>
      </c>
      <c r="H313" s="65">
        <f t="shared" si="13"/>
        <v>0.27309236947791166</v>
      </c>
    </row>
    <row r="314" spans="1:8" ht="18.600000000000001" customHeight="1" x14ac:dyDescent="0.4">
      <c r="A314" s="56"/>
      <c r="B314" s="61">
        <v>2019</v>
      </c>
      <c r="C314" s="69" t="str">
        <f t="shared" si="14"/>
        <v>60-69</v>
      </c>
      <c r="D314" s="68">
        <v>103</v>
      </c>
      <c r="E314" s="68">
        <v>92</v>
      </c>
      <c r="F314" s="68">
        <v>11</v>
      </c>
      <c r="G314" s="64">
        <f t="shared" si="12"/>
        <v>0.11956521739130435</v>
      </c>
      <c r="H314" s="65">
        <f t="shared" si="13"/>
        <v>0.10679611650485436</v>
      </c>
    </row>
    <row r="315" spans="1:8" ht="18.600000000000001" customHeight="1" x14ac:dyDescent="0.4">
      <c r="A315" s="56"/>
      <c r="B315" s="61">
        <v>2019</v>
      </c>
      <c r="C315" s="69" t="str">
        <f t="shared" si="14"/>
        <v>70-79</v>
      </c>
      <c r="D315" s="68">
        <v>26</v>
      </c>
      <c r="E315" s="68">
        <v>21</v>
      </c>
      <c r="F315" s="68">
        <v>5</v>
      </c>
      <c r="G315" s="64">
        <f t="shared" si="12"/>
        <v>0.23809523809523808</v>
      </c>
      <c r="H315" s="65">
        <f t="shared" si="13"/>
        <v>0.19230769230769232</v>
      </c>
    </row>
    <row r="316" spans="1:8" ht="18.600000000000001" customHeight="1" x14ac:dyDescent="0.4">
      <c r="A316" s="56"/>
      <c r="B316" s="61">
        <v>2020</v>
      </c>
      <c r="C316" s="69" t="str">
        <f t="shared" si="14"/>
        <v>0-9</v>
      </c>
      <c r="D316" s="68">
        <v>11</v>
      </c>
      <c r="E316" s="68">
        <v>6</v>
      </c>
      <c r="F316" s="68">
        <v>5</v>
      </c>
      <c r="G316" s="64">
        <f t="shared" si="12"/>
        <v>0.83333333333333337</v>
      </c>
      <c r="H316" s="65">
        <f t="shared" si="13"/>
        <v>0.45454545454545453</v>
      </c>
    </row>
    <row r="317" spans="1:8" ht="18.600000000000001" customHeight="1" x14ac:dyDescent="0.4">
      <c r="A317" s="56"/>
      <c r="B317" s="61">
        <v>2020</v>
      </c>
      <c r="C317" s="69" t="str">
        <f t="shared" si="14"/>
        <v>10-19</v>
      </c>
      <c r="D317" s="68">
        <v>74</v>
      </c>
      <c r="E317" s="68">
        <v>39</v>
      </c>
      <c r="F317" s="68">
        <v>35</v>
      </c>
      <c r="G317" s="64">
        <f t="shared" si="12"/>
        <v>0.89743589743589747</v>
      </c>
      <c r="H317" s="65">
        <f t="shared" si="13"/>
        <v>0.47297297297297297</v>
      </c>
    </row>
    <row r="318" spans="1:8" ht="18.600000000000001" customHeight="1" x14ac:dyDescent="0.4">
      <c r="A318" s="56"/>
      <c r="B318" s="61">
        <v>2020</v>
      </c>
      <c r="C318" s="69" t="str">
        <f t="shared" si="14"/>
        <v>20-29</v>
      </c>
      <c r="D318" s="68">
        <v>754</v>
      </c>
      <c r="E318" s="68">
        <v>367</v>
      </c>
      <c r="F318" s="68">
        <v>387</v>
      </c>
      <c r="G318" s="64">
        <f t="shared" si="12"/>
        <v>1.0544959128065394</v>
      </c>
      <c r="H318" s="65">
        <f t="shared" si="13"/>
        <v>0.51326259946949604</v>
      </c>
    </row>
    <row r="319" spans="1:8" ht="18.600000000000001" customHeight="1" x14ac:dyDescent="0.4">
      <c r="A319" s="56"/>
      <c r="B319" s="61">
        <v>2020</v>
      </c>
      <c r="C319" s="69" t="str">
        <f t="shared" si="14"/>
        <v>30-39</v>
      </c>
      <c r="D319" s="68">
        <v>739</v>
      </c>
      <c r="E319" s="68">
        <v>456</v>
      </c>
      <c r="F319" s="68">
        <v>283</v>
      </c>
      <c r="G319" s="64">
        <f t="shared" si="12"/>
        <v>0.62061403508771928</v>
      </c>
      <c r="H319" s="65">
        <f t="shared" si="13"/>
        <v>0.38294993234100133</v>
      </c>
    </row>
    <row r="320" spans="1:8" ht="18.600000000000001" customHeight="1" x14ac:dyDescent="0.4">
      <c r="A320" s="56"/>
      <c r="B320" s="61">
        <v>2020</v>
      </c>
      <c r="C320" s="69" t="str">
        <f t="shared" si="14"/>
        <v>40-49</v>
      </c>
      <c r="D320" s="68">
        <v>380</v>
      </c>
      <c r="E320" s="68">
        <v>263</v>
      </c>
      <c r="F320" s="68">
        <v>117</v>
      </c>
      <c r="G320" s="64">
        <f t="shared" si="12"/>
        <v>0.44486692015209123</v>
      </c>
      <c r="H320" s="65">
        <f t="shared" si="13"/>
        <v>0.30789473684210528</v>
      </c>
    </row>
    <row r="321" spans="1:8" ht="18.600000000000001" customHeight="1" x14ac:dyDescent="0.4">
      <c r="A321" s="56"/>
      <c r="B321" s="61">
        <v>2020</v>
      </c>
      <c r="C321" s="69" t="str">
        <f t="shared" si="14"/>
        <v>50-59</v>
      </c>
      <c r="D321" s="68">
        <v>199</v>
      </c>
      <c r="E321" s="68">
        <v>139</v>
      </c>
      <c r="F321" s="68">
        <v>60</v>
      </c>
      <c r="G321" s="64">
        <f t="shared" si="12"/>
        <v>0.43165467625899279</v>
      </c>
      <c r="H321" s="65">
        <f t="shared" si="13"/>
        <v>0.30150753768844218</v>
      </c>
    </row>
    <row r="322" spans="1:8" ht="18.600000000000001" customHeight="1" x14ac:dyDescent="0.4">
      <c r="A322" s="56"/>
      <c r="B322" s="61">
        <v>2020</v>
      </c>
      <c r="C322" s="69" t="str">
        <f t="shared" si="14"/>
        <v>60-69</v>
      </c>
      <c r="D322" s="68">
        <v>122</v>
      </c>
      <c r="E322" s="68">
        <v>96</v>
      </c>
      <c r="F322" s="68">
        <v>26</v>
      </c>
      <c r="G322" s="64">
        <f t="shared" si="12"/>
        <v>0.27083333333333331</v>
      </c>
      <c r="H322" s="65">
        <f t="shared" si="13"/>
        <v>0.21311475409836064</v>
      </c>
    </row>
    <row r="323" spans="1:8" ht="18.600000000000001" customHeight="1" x14ac:dyDescent="0.4">
      <c r="A323" s="56"/>
      <c r="B323" s="61">
        <v>2020</v>
      </c>
      <c r="C323" s="69" t="str">
        <f t="shared" si="14"/>
        <v>70-79</v>
      </c>
      <c r="D323" s="68">
        <v>23</v>
      </c>
      <c r="E323" s="68">
        <v>16</v>
      </c>
      <c r="F323" s="68">
        <v>7</v>
      </c>
      <c r="G323" s="64">
        <f t="shared" si="12"/>
        <v>0.4375</v>
      </c>
      <c r="H323" s="65">
        <f t="shared" si="13"/>
        <v>0.30434782608695654</v>
      </c>
    </row>
    <row r="324" spans="1:8" ht="18.600000000000001" customHeight="1" x14ac:dyDescent="0.4">
      <c r="A324" s="56"/>
      <c r="B324" s="61">
        <v>2021</v>
      </c>
      <c r="C324" s="69" t="str">
        <f t="shared" si="14"/>
        <v>0-9</v>
      </c>
      <c r="D324" s="68">
        <v>1</v>
      </c>
      <c r="E324" s="68">
        <v>1</v>
      </c>
      <c r="F324" s="63" t="s">
        <v>9</v>
      </c>
      <c r="G324" s="64" t="str">
        <f t="shared" ref="G324:G331" si="15">IF(AND(F324&lt;&gt;"-",E324&lt;&gt;"-"),F324/E324,"-")</f>
        <v>-</v>
      </c>
      <c r="H324" s="65" t="str">
        <f t="shared" ref="H324:H331" si="16">IF(AND(F324&lt;&gt;"-",E324&lt;&gt;"-"),F324/D324,"-")</f>
        <v>-</v>
      </c>
    </row>
    <row r="325" spans="1:8" ht="18.600000000000001" customHeight="1" x14ac:dyDescent="0.4">
      <c r="A325" s="56"/>
      <c r="B325" s="61">
        <v>2021</v>
      </c>
      <c r="C325" s="69" t="str">
        <f t="shared" si="14"/>
        <v>10-19</v>
      </c>
      <c r="D325" s="68">
        <v>16</v>
      </c>
      <c r="E325" s="68">
        <v>11</v>
      </c>
      <c r="F325" s="68">
        <v>5</v>
      </c>
      <c r="G325" s="64">
        <f t="shared" si="15"/>
        <v>0.45454545454545453</v>
      </c>
      <c r="H325" s="65">
        <f t="shared" si="16"/>
        <v>0.3125</v>
      </c>
    </row>
    <row r="326" spans="1:8" ht="18.600000000000001" customHeight="1" x14ac:dyDescent="0.4">
      <c r="A326" s="56"/>
      <c r="B326" s="61">
        <v>2021</v>
      </c>
      <c r="C326" s="69" t="str">
        <f t="shared" si="14"/>
        <v>20-29</v>
      </c>
      <c r="D326" s="68">
        <v>98</v>
      </c>
      <c r="E326" s="68">
        <v>41</v>
      </c>
      <c r="F326" s="68">
        <v>57</v>
      </c>
      <c r="G326" s="64">
        <f t="shared" si="15"/>
        <v>1.3902439024390243</v>
      </c>
      <c r="H326" s="65">
        <f t="shared" si="16"/>
        <v>0.58163265306122447</v>
      </c>
    </row>
    <row r="327" spans="1:8" ht="18.600000000000001" customHeight="1" x14ac:dyDescent="0.4">
      <c r="A327" s="56"/>
      <c r="B327" s="61">
        <v>2021</v>
      </c>
      <c r="C327" s="69" t="str">
        <f t="shared" si="14"/>
        <v>30-39</v>
      </c>
      <c r="D327" s="68">
        <v>137</v>
      </c>
      <c r="E327" s="68">
        <v>79</v>
      </c>
      <c r="F327" s="68">
        <v>58</v>
      </c>
      <c r="G327" s="64">
        <f t="shared" si="15"/>
        <v>0.73417721518987344</v>
      </c>
      <c r="H327" s="65">
        <f t="shared" si="16"/>
        <v>0.42335766423357662</v>
      </c>
    </row>
    <row r="328" spans="1:8" ht="18.600000000000001" customHeight="1" x14ac:dyDescent="0.4">
      <c r="A328" s="56"/>
      <c r="B328" s="61">
        <v>2021</v>
      </c>
      <c r="C328" s="69" t="str">
        <f t="shared" si="14"/>
        <v>40-49</v>
      </c>
      <c r="D328" s="68">
        <v>70</v>
      </c>
      <c r="E328" s="68">
        <v>43</v>
      </c>
      <c r="F328" s="68">
        <v>27</v>
      </c>
      <c r="G328" s="64">
        <f t="shared" si="15"/>
        <v>0.62790697674418605</v>
      </c>
      <c r="H328" s="65">
        <f t="shared" si="16"/>
        <v>0.38571428571428573</v>
      </c>
    </row>
    <row r="329" spans="1:8" ht="18.600000000000001" customHeight="1" x14ac:dyDescent="0.4">
      <c r="A329" s="56"/>
      <c r="B329" s="61">
        <v>2021</v>
      </c>
      <c r="C329" s="69" t="str">
        <f t="shared" si="14"/>
        <v>50-59</v>
      </c>
      <c r="D329" s="68">
        <v>33</v>
      </c>
      <c r="E329" s="68">
        <v>21</v>
      </c>
      <c r="F329" s="68">
        <v>12</v>
      </c>
      <c r="G329" s="64">
        <f t="shared" si="15"/>
        <v>0.5714285714285714</v>
      </c>
      <c r="H329" s="65">
        <f t="shared" si="16"/>
        <v>0.36363636363636365</v>
      </c>
    </row>
    <row r="330" spans="1:8" ht="18.600000000000001" customHeight="1" x14ac:dyDescent="0.4">
      <c r="A330" s="56"/>
      <c r="B330" s="61">
        <v>2021</v>
      </c>
      <c r="C330" s="69" t="str">
        <f t="shared" si="14"/>
        <v>60-69</v>
      </c>
      <c r="D330" s="68">
        <v>19</v>
      </c>
      <c r="E330" s="68">
        <v>16</v>
      </c>
      <c r="F330" s="68">
        <v>3</v>
      </c>
      <c r="G330" s="64">
        <f t="shared" si="15"/>
        <v>0.1875</v>
      </c>
      <c r="H330" s="65">
        <f t="shared" si="16"/>
        <v>0.15789473684210525</v>
      </c>
    </row>
    <row r="331" spans="1:8" ht="18.600000000000001" customHeight="1" thickBot="1" x14ac:dyDescent="0.45">
      <c r="A331" s="56"/>
      <c r="B331" s="70">
        <v>2021</v>
      </c>
      <c r="C331" s="71" t="str">
        <f t="shared" si="14"/>
        <v>70-79</v>
      </c>
      <c r="D331" s="72">
        <v>2</v>
      </c>
      <c r="E331" s="72">
        <v>1</v>
      </c>
      <c r="F331" s="72">
        <v>1</v>
      </c>
      <c r="G331" s="73">
        <f t="shared" si="15"/>
        <v>1</v>
      </c>
      <c r="H331" s="74">
        <f t="shared" si="16"/>
        <v>0.5</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634E-6668-4042-BA75-0BAEF3F1FA27}">
  <dimension ref="A1:H339"/>
  <sheetViews>
    <sheetView workbookViewId="0"/>
  </sheetViews>
  <sheetFormatPr defaultRowHeight="18.600000000000001" customHeight="1" x14ac:dyDescent="0.4"/>
  <cols>
    <col min="1" max="1" width="9" style="20"/>
    <col min="2" max="2" width="5.875" style="20" bestFit="1" customWidth="1"/>
    <col min="3" max="3" width="10.375" style="20" bestFit="1" customWidth="1"/>
    <col min="4" max="4" width="22.125" style="20" bestFit="1" customWidth="1"/>
    <col min="5" max="5" width="29" style="20" bestFit="1" customWidth="1"/>
    <col min="6" max="6" width="31" style="20" bestFit="1" customWidth="1"/>
    <col min="7" max="7" width="27.75" style="20" bestFit="1" customWidth="1"/>
    <col min="8" max="8" width="29" style="20" bestFit="1" customWidth="1"/>
    <col min="9" max="16384" width="9" style="20"/>
  </cols>
  <sheetData>
    <row r="1" spans="1:8" s="33" customFormat="1" ht="18.600000000000001" customHeight="1" x14ac:dyDescent="0.4">
      <c r="A1" s="33" t="s">
        <v>86</v>
      </c>
      <c r="E1" s="40"/>
      <c r="F1" s="40"/>
      <c r="G1" s="41"/>
      <c r="H1" s="41"/>
    </row>
    <row r="2" spans="1:8" ht="18.75" customHeight="1" x14ac:dyDescent="0.4">
      <c r="A2" s="21" t="s">
        <v>20</v>
      </c>
    </row>
    <row r="3" spans="1:8" ht="18.600000000000001" customHeight="1" x14ac:dyDescent="0.4">
      <c r="B3" s="29" t="s">
        <v>21</v>
      </c>
      <c r="C3" s="29" t="s">
        <v>76</v>
      </c>
      <c r="D3" s="29" t="s">
        <v>22</v>
      </c>
      <c r="E3" s="29" t="s">
        <v>23</v>
      </c>
      <c r="F3" s="29" t="s">
        <v>24</v>
      </c>
      <c r="G3" s="29" t="s">
        <v>77</v>
      </c>
      <c r="H3" s="29" t="s">
        <v>78</v>
      </c>
    </row>
    <row r="4" spans="1:8" ht="18.600000000000001" customHeight="1" x14ac:dyDescent="0.4">
      <c r="B4" s="26">
        <v>1980</v>
      </c>
      <c r="C4" s="22" t="s">
        <v>8</v>
      </c>
      <c r="D4" s="30" t="s">
        <v>9</v>
      </c>
      <c r="E4" s="30" t="s">
        <v>9</v>
      </c>
      <c r="F4" s="30" t="s">
        <v>9</v>
      </c>
      <c r="G4" s="23" t="str">
        <f t="shared" ref="G4:G67" si="0">IF(AND(F4&lt;&gt;"-",E4&lt;&gt;"-"),F4/E4,"-")</f>
        <v>-</v>
      </c>
      <c r="H4" s="23" t="str">
        <f t="shared" ref="H4:H67" si="1">IF(AND(F4&lt;&gt;"-",E4&lt;&gt;"-"),F4/D4,"-")</f>
        <v>-</v>
      </c>
    </row>
    <row r="5" spans="1:8" ht="18.600000000000001" customHeight="1" x14ac:dyDescent="0.4">
      <c r="B5" s="26">
        <v>1980</v>
      </c>
      <c r="C5" s="24" t="s">
        <v>7</v>
      </c>
      <c r="D5" s="30" t="s">
        <v>9</v>
      </c>
      <c r="E5" s="30" t="s">
        <v>9</v>
      </c>
      <c r="F5" s="30" t="s">
        <v>9</v>
      </c>
      <c r="G5" s="23" t="str">
        <f t="shared" si="0"/>
        <v>-</v>
      </c>
      <c r="H5" s="23" t="str">
        <f t="shared" si="1"/>
        <v>-</v>
      </c>
    </row>
    <row r="6" spans="1:8" ht="18.600000000000001" customHeight="1" x14ac:dyDescent="0.4">
      <c r="B6" s="26">
        <v>1980</v>
      </c>
      <c r="C6" s="25" t="s">
        <v>6</v>
      </c>
      <c r="D6" s="30" t="s">
        <v>9</v>
      </c>
      <c r="E6" s="30" t="s">
        <v>9</v>
      </c>
      <c r="F6" s="30" t="s">
        <v>9</v>
      </c>
      <c r="G6" s="23" t="str">
        <f t="shared" si="0"/>
        <v>-</v>
      </c>
      <c r="H6" s="23" t="str">
        <f t="shared" si="1"/>
        <v>-</v>
      </c>
    </row>
    <row r="7" spans="1:8" ht="18.600000000000001" customHeight="1" x14ac:dyDescent="0.4">
      <c r="B7" s="26">
        <v>1980</v>
      </c>
      <c r="C7" s="25" t="s">
        <v>5</v>
      </c>
      <c r="D7" s="31">
        <v>1</v>
      </c>
      <c r="E7" s="31">
        <v>1</v>
      </c>
      <c r="F7" s="30" t="s">
        <v>9</v>
      </c>
      <c r="G7" s="23" t="str">
        <f t="shared" si="0"/>
        <v>-</v>
      </c>
      <c r="H7" s="23" t="str">
        <f t="shared" si="1"/>
        <v>-</v>
      </c>
    </row>
    <row r="8" spans="1:8" ht="18.600000000000001" customHeight="1" x14ac:dyDescent="0.4">
      <c r="B8" s="26">
        <v>1980</v>
      </c>
      <c r="C8" s="25" t="s">
        <v>4</v>
      </c>
      <c r="D8" s="30" t="s">
        <v>9</v>
      </c>
      <c r="E8" s="30" t="s">
        <v>9</v>
      </c>
      <c r="F8" s="30" t="s">
        <v>9</v>
      </c>
      <c r="G8" s="23" t="str">
        <f t="shared" si="0"/>
        <v>-</v>
      </c>
      <c r="H8" s="23" t="str">
        <f t="shared" si="1"/>
        <v>-</v>
      </c>
    </row>
    <row r="9" spans="1:8" ht="18.600000000000001" customHeight="1" x14ac:dyDescent="0.4">
      <c r="B9" s="26">
        <v>1980</v>
      </c>
      <c r="C9" s="25" t="s">
        <v>3</v>
      </c>
      <c r="D9" s="30" t="s">
        <v>9</v>
      </c>
      <c r="E9" s="30" t="s">
        <v>9</v>
      </c>
      <c r="F9" s="30" t="s">
        <v>9</v>
      </c>
      <c r="G9" s="23" t="str">
        <f t="shared" si="0"/>
        <v>-</v>
      </c>
      <c r="H9" s="23" t="str">
        <f t="shared" si="1"/>
        <v>-</v>
      </c>
    </row>
    <row r="10" spans="1:8" ht="18.600000000000001" customHeight="1" x14ac:dyDescent="0.4">
      <c r="B10" s="26">
        <v>1980</v>
      </c>
      <c r="C10" s="25" t="s">
        <v>2</v>
      </c>
      <c r="D10" s="30" t="s">
        <v>9</v>
      </c>
      <c r="E10" s="30" t="s">
        <v>9</v>
      </c>
      <c r="F10" s="30" t="s">
        <v>9</v>
      </c>
      <c r="G10" s="23" t="str">
        <f t="shared" si="0"/>
        <v>-</v>
      </c>
      <c r="H10" s="23" t="str">
        <f t="shared" si="1"/>
        <v>-</v>
      </c>
    </row>
    <row r="11" spans="1:8" ht="18.600000000000001" customHeight="1" x14ac:dyDescent="0.4">
      <c r="B11" s="26">
        <v>1980</v>
      </c>
      <c r="C11" s="25" t="s">
        <v>1</v>
      </c>
      <c r="D11" s="30" t="s">
        <v>9</v>
      </c>
      <c r="E11" s="30" t="s">
        <v>9</v>
      </c>
      <c r="F11" s="30" t="s">
        <v>9</v>
      </c>
      <c r="G11" s="28" t="s">
        <v>0</v>
      </c>
      <c r="H11" s="23" t="str">
        <f t="shared" si="1"/>
        <v>-</v>
      </c>
    </row>
    <row r="12" spans="1:8" ht="18.600000000000001" customHeight="1" x14ac:dyDescent="0.4">
      <c r="B12" s="26">
        <v>1981</v>
      </c>
      <c r="C12" s="22" t="s">
        <v>8</v>
      </c>
      <c r="D12" s="30" t="s">
        <v>9</v>
      </c>
      <c r="E12" s="30" t="s">
        <v>9</v>
      </c>
      <c r="F12" s="30" t="s">
        <v>9</v>
      </c>
      <c r="G12" s="23" t="str">
        <f t="shared" si="0"/>
        <v>-</v>
      </c>
      <c r="H12" s="23" t="str">
        <f t="shared" si="1"/>
        <v>-</v>
      </c>
    </row>
    <row r="13" spans="1:8" ht="18.600000000000001" customHeight="1" x14ac:dyDescent="0.4">
      <c r="B13" s="26">
        <v>1981</v>
      </c>
      <c r="C13" s="24" t="s">
        <v>7</v>
      </c>
      <c r="D13" s="30" t="s">
        <v>9</v>
      </c>
      <c r="E13" s="30" t="s">
        <v>9</v>
      </c>
      <c r="F13" s="30" t="s">
        <v>9</v>
      </c>
      <c r="G13" s="23" t="str">
        <f t="shared" si="0"/>
        <v>-</v>
      </c>
      <c r="H13" s="23" t="str">
        <f t="shared" si="1"/>
        <v>-</v>
      </c>
    </row>
    <row r="14" spans="1:8" ht="18.600000000000001" customHeight="1" x14ac:dyDescent="0.4">
      <c r="B14" s="26">
        <v>1981</v>
      </c>
      <c r="C14" s="25" t="s">
        <v>6</v>
      </c>
      <c r="D14" s="30" t="s">
        <v>9</v>
      </c>
      <c r="E14" s="30" t="s">
        <v>9</v>
      </c>
      <c r="F14" s="30" t="s">
        <v>9</v>
      </c>
      <c r="G14" s="23" t="str">
        <f t="shared" si="0"/>
        <v>-</v>
      </c>
      <c r="H14" s="23" t="str">
        <f t="shared" si="1"/>
        <v>-</v>
      </c>
    </row>
    <row r="15" spans="1:8" ht="18.600000000000001" customHeight="1" x14ac:dyDescent="0.4">
      <c r="B15" s="26">
        <v>1981</v>
      </c>
      <c r="C15" s="25" t="s">
        <v>5</v>
      </c>
      <c r="D15" s="30" t="s">
        <v>9</v>
      </c>
      <c r="E15" s="30" t="s">
        <v>9</v>
      </c>
      <c r="F15" s="30" t="s">
        <v>9</v>
      </c>
      <c r="G15" s="23" t="str">
        <f t="shared" si="0"/>
        <v>-</v>
      </c>
      <c r="H15" s="23" t="str">
        <f t="shared" si="1"/>
        <v>-</v>
      </c>
    </row>
    <row r="16" spans="1:8" ht="18.600000000000001" customHeight="1" x14ac:dyDescent="0.4">
      <c r="B16" s="26">
        <v>1981</v>
      </c>
      <c r="C16" s="25" t="s">
        <v>4</v>
      </c>
      <c r="D16" s="30" t="s">
        <v>9</v>
      </c>
      <c r="E16" s="30" t="s">
        <v>9</v>
      </c>
      <c r="F16" s="30" t="s">
        <v>9</v>
      </c>
      <c r="G16" s="23" t="str">
        <f t="shared" si="0"/>
        <v>-</v>
      </c>
      <c r="H16" s="23" t="str">
        <f t="shared" si="1"/>
        <v>-</v>
      </c>
    </row>
    <row r="17" spans="2:8" ht="18.600000000000001" customHeight="1" x14ac:dyDescent="0.4">
      <c r="B17" s="26">
        <v>1981</v>
      </c>
      <c r="C17" s="25" t="s">
        <v>3</v>
      </c>
      <c r="D17" s="30" t="s">
        <v>9</v>
      </c>
      <c r="E17" s="30" t="s">
        <v>9</v>
      </c>
      <c r="F17" s="30" t="s">
        <v>9</v>
      </c>
      <c r="G17" s="23" t="str">
        <f t="shared" si="0"/>
        <v>-</v>
      </c>
      <c r="H17" s="23" t="str">
        <f t="shared" si="1"/>
        <v>-</v>
      </c>
    </row>
    <row r="18" spans="2:8" ht="18.600000000000001" customHeight="1" x14ac:dyDescent="0.4">
      <c r="B18" s="26">
        <v>1981</v>
      </c>
      <c r="C18" s="25" t="s">
        <v>2</v>
      </c>
      <c r="D18" s="30" t="s">
        <v>9</v>
      </c>
      <c r="E18" s="30" t="s">
        <v>9</v>
      </c>
      <c r="F18" s="30" t="s">
        <v>9</v>
      </c>
      <c r="G18" s="23" t="str">
        <f t="shared" si="0"/>
        <v>-</v>
      </c>
      <c r="H18" s="23" t="str">
        <f t="shared" si="1"/>
        <v>-</v>
      </c>
    </row>
    <row r="19" spans="2:8" ht="18.600000000000001" customHeight="1" x14ac:dyDescent="0.4">
      <c r="B19" s="26">
        <v>1981</v>
      </c>
      <c r="C19" s="25" t="s">
        <v>1</v>
      </c>
      <c r="D19" s="30" t="s">
        <v>9</v>
      </c>
      <c r="E19" s="30" t="s">
        <v>9</v>
      </c>
      <c r="F19" s="30" t="s">
        <v>9</v>
      </c>
      <c r="G19" s="23" t="str">
        <f t="shared" si="0"/>
        <v>-</v>
      </c>
      <c r="H19" s="23" t="str">
        <f t="shared" si="1"/>
        <v>-</v>
      </c>
    </row>
    <row r="20" spans="2:8" ht="18.600000000000001" customHeight="1" x14ac:dyDescent="0.4">
      <c r="B20" s="26">
        <v>1982</v>
      </c>
      <c r="C20" s="27" t="str">
        <f t="shared" ref="C20:C83" si="2">C12</f>
        <v>0-9</v>
      </c>
      <c r="D20" s="30" t="s">
        <v>9</v>
      </c>
      <c r="E20" s="30" t="s">
        <v>9</v>
      </c>
      <c r="F20" s="30" t="s">
        <v>9</v>
      </c>
      <c r="G20" s="23" t="str">
        <f t="shared" si="0"/>
        <v>-</v>
      </c>
      <c r="H20" s="23" t="str">
        <f t="shared" si="1"/>
        <v>-</v>
      </c>
    </row>
    <row r="21" spans="2:8" ht="18.600000000000001" customHeight="1" x14ac:dyDescent="0.4">
      <c r="B21" s="26">
        <v>1982</v>
      </c>
      <c r="C21" s="27" t="str">
        <f t="shared" si="2"/>
        <v>10-19</v>
      </c>
      <c r="D21" s="31">
        <v>3</v>
      </c>
      <c r="E21" s="31">
        <v>1</v>
      </c>
      <c r="F21" s="31">
        <v>2</v>
      </c>
      <c r="G21" s="23">
        <f t="shared" si="0"/>
        <v>2</v>
      </c>
      <c r="H21" s="23">
        <f t="shared" si="1"/>
        <v>0.66666666666666663</v>
      </c>
    </row>
    <row r="22" spans="2:8" ht="18.600000000000001" customHeight="1" x14ac:dyDescent="0.4">
      <c r="B22" s="26">
        <v>1982</v>
      </c>
      <c r="C22" s="27" t="str">
        <f t="shared" si="2"/>
        <v>20-29</v>
      </c>
      <c r="D22" s="31">
        <v>5</v>
      </c>
      <c r="E22" s="31">
        <v>1</v>
      </c>
      <c r="F22" s="31">
        <v>4</v>
      </c>
      <c r="G22" s="23">
        <f t="shared" si="0"/>
        <v>4</v>
      </c>
      <c r="H22" s="23">
        <f t="shared" si="1"/>
        <v>0.8</v>
      </c>
    </row>
    <row r="23" spans="2:8" ht="18.600000000000001" customHeight="1" x14ac:dyDescent="0.4">
      <c r="B23" s="26">
        <v>1982</v>
      </c>
      <c r="C23" s="27" t="str">
        <f t="shared" si="2"/>
        <v>30-39</v>
      </c>
      <c r="D23" s="31">
        <v>7</v>
      </c>
      <c r="E23" s="31">
        <v>6</v>
      </c>
      <c r="F23" s="31">
        <v>1</v>
      </c>
      <c r="G23" s="23">
        <f t="shared" si="0"/>
        <v>0.16666666666666666</v>
      </c>
      <c r="H23" s="23">
        <f t="shared" si="1"/>
        <v>0.14285714285714285</v>
      </c>
    </row>
    <row r="24" spans="2:8" ht="18.600000000000001" customHeight="1" x14ac:dyDescent="0.4">
      <c r="B24" s="26">
        <v>1982</v>
      </c>
      <c r="C24" s="27" t="str">
        <f t="shared" si="2"/>
        <v>40-49</v>
      </c>
      <c r="D24" s="31">
        <v>16</v>
      </c>
      <c r="E24" s="31">
        <v>16</v>
      </c>
      <c r="F24" s="30" t="s">
        <v>9</v>
      </c>
      <c r="G24" s="23" t="str">
        <f t="shared" si="0"/>
        <v>-</v>
      </c>
      <c r="H24" s="23" t="str">
        <f t="shared" si="1"/>
        <v>-</v>
      </c>
    </row>
    <row r="25" spans="2:8" ht="18.600000000000001" customHeight="1" x14ac:dyDescent="0.4">
      <c r="B25" s="26">
        <v>1982</v>
      </c>
      <c r="C25" s="27" t="str">
        <f t="shared" si="2"/>
        <v>50-59</v>
      </c>
      <c r="D25" s="31">
        <v>8</v>
      </c>
      <c r="E25" s="31">
        <v>7</v>
      </c>
      <c r="F25" s="31">
        <v>1</v>
      </c>
      <c r="G25" s="23">
        <f t="shared" si="0"/>
        <v>0.14285714285714285</v>
      </c>
      <c r="H25" s="23">
        <f t="shared" si="1"/>
        <v>0.125</v>
      </c>
    </row>
    <row r="26" spans="2:8" ht="18.600000000000001" customHeight="1" x14ac:dyDescent="0.4">
      <c r="B26" s="26">
        <v>1982</v>
      </c>
      <c r="C26" s="27" t="str">
        <f t="shared" si="2"/>
        <v>60-69</v>
      </c>
      <c r="D26" s="30" t="s">
        <v>9</v>
      </c>
      <c r="E26" s="30" t="s">
        <v>9</v>
      </c>
      <c r="F26" s="30" t="s">
        <v>9</v>
      </c>
      <c r="G26" s="23" t="str">
        <f t="shared" si="0"/>
        <v>-</v>
      </c>
      <c r="H26" s="23" t="str">
        <f t="shared" si="1"/>
        <v>-</v>
      </c>
    </row>
    <row r="27" spans="2:8" ht="18.600000000000001" customHeight="1" x14ac:dyDescent="0.4">
      <c r="B27" s="26">
        <v>1982</v>
      </c>
      <c r="C27" s="27" t="str">
        <f t="shared" si="2"/>
        <v>70-79</v>
      </c>
      <c r="D27" s="30" t="s">
        <v>9</v>
      </c>
      <c r="E27" s="30" t="s">
        <v>9</v>
      </c>
      <c r="F27" s="30" t="s">
        <v>9</v>
      </c>
      <c r="G27" s="23" t="str">
        <f t="shared" si="0"/>
        <v>-</v>
      </c>
      <c r="H27" s="23" t="str">
        <f t="shared" si="1"/>
        <v>-</v>
      </c>
    </row>
    <row r="28" spans="2:8" ht="18.600000000000001" customHeight="1" x14ac:dyDescent="0.4">
      <c r="B28" s="26">
        <v>1983</v>
      </c>
      <c r="C28" s="27" t="str">
        <f t="shared" si="2"/>
        <v>0-9</v>
      </c>
      <c r="D28" s="30" t="s">
        <v>9</v>
      </c>
      <c r="E28" s="30" t="s">
        <v>9</v>
      </c>
      <c r="F28" s="30" t="s">
        <v>9</v>
      </c>
      <c r="G28" s="23" t="str">
        <f t="shared" si="0"/>
        <v>-</v>
      </c>
      <c r="H28" s="23" t="str">
        <f t="shared" si="1"/>
        <v>-</v>
      </c>
    </row>
    <row r="29" spans="2:8" ht="18.600000000000001" customHeight="1" x14ac:dyDescent="0.4">
      <c r="B29" s="26">
        <v>1983</v>
      </c>
      <c r="C29" s="27" t="str">
        <f t="shared" si="2"/>
        <v>10-19</v>
      </c>
      <c r="D29" s="30" t="s">
        <v>9</v>
      </c>
      <c r="E29" s="30" t="s">
        <v>9</v>
      </c>
      <c r="F29" s="30" t="s">
        <v>9</v>
      </c>
      <c r="G29" s="23" t="str">
        <f t="shared" si="0"/>
        <v>-</v>
      </c>
      <c r="H29" s="23" t="str">
        <f t="shared" si="1"/>
        <v>-</v>
      </c>
    </row>
    <row r="30" spans="2:8" ht="18.600000000000001" customHeight="1" x14ac:dyDescent="0.4">
      <c r="B30" s="26">
        <v>1983</v>
      </c>
      <c r="C30" s="27" t="str">
        <f t="shared" si="2"/>
        <v>20-29</v>
      </c>
      <c r="D30" s="31">
        <v>1</v>
      </c>
      <c r="E30" s="31">
        <v>1</v>
      </c>
      <c r="F30" s="30" t="s">
        <v>9</v>
      </c>
      <c r="G30" s="23" t="str">
        <f t="shared" si="0"/>
        <v>-</v>
      </c>
      <c r="H30" s="23" t="str">
        <f t="shared" si="1"/>
        <v>-</v>
      </c>
    </row>
    <row r="31" spans="2:8" ht="18.600000000000001" customHeight="1" x14ac:dyDescent="0.4">
      <c r="B31" s="26">
        <v>1983</v>
      </c>
      <c r="C31" s="27" t="str">
        <f t="shared" si="2"/>
        <v>30-39</v>
      </c>
      <c r="D31" s="30" t="s">
        <v>9</v>
      </c>
      <c r="E31" s="30" t="s">
        <v>9</v>
      </c>
      <c r="F31" s="30" t="s">
        <v>9</v>
      </c>
      <c r="G31" s="23" t="str">
        <f t="shared" si="0"/>
        <v>-</v>
      </c>
      <c r="H31" s="23" t="str">
        <f t="shared" si="1"/>
        <v>-</v>
      </c>
    </row>
    <row r="32" spans="2:8" ht="18.600000000000001" customHeight="1" x14ac:dyDescent="0.4">
      <c r="B32" s="26">
        <v>1983</v>
      </c>
      <c r="C32" s="27" t="str">
        <f t="shared" si="2"/>
        <v>40-49</v>
      </c>
      <c r="D32" s="30" t="s">
        <v>9</v>
      </c>
      <c r="E32" s="30" t="s">
        <v>9</v>
      </c>
      <c r="F32" s="30" t="s">
        <v>9</v>
      </c>
      <c r="G32" s="23" t="str">
        <f t="shared" si="0"/>
        <v>-</v>
      </c>
      <c r="H32" s="23" t="str">
        <f t="shared" si="1"/>
        <v>-</v>
      </c>
    </row>
    <row r="33" spans="2:8" ht="18.600000000000001" customHeight="1" x14ac:dyDescent="0.4">
      <c r="B33" s="26">
        <v>1983</v>
      </c>
      <c r="C33" s="27" t="str">
        <f t="shared" si="2"/>
        <v>50-59</v>
      </c>
      <c r="D33" s="30" t="s">
        <v>9</v>
      </c>
      <c r="E33" s="30" t="s">
        <v>9</v>
      </c>
      <c r="F33" s="30" t="s">
        <v>9</v>
      </c>
      <c r="G33" s="23" t="str">
        <f t="shared" si="0"/>
        <v>-</v>
      </c>
      <c r="H33" s="23" t="str">
        <f t="shared" si="1"/>
        <v>-</v>
      </c>
    </row>
    <row r="34" spans="2:8" ht="18.600000000000001" customHeight="1" x14ac:dyDescent="0.4">
      <c r="B34" s="26">
        <v>1983</v>
      </c>
      <c r="C34" s="27" t="str">
        <f t="shared" si="2"/>
        <v>60-69</v>
      </c>
      <c r="D34" s="30" t="s">
        <v>9</v>
      </c>
      <c r="E34" s="30" t="s">
        <v>9</v>
      </c>
      <c r="F34" s="30" t="s">
        <v>9</v>
      </c>
      <c r="G34" s="23" t="str">
        <f t="shared" si="0"/>
        <v>-</v>
      </c>
      <c r="H34" s="23" t="str">
        <f t="shared" si="1"/>
        <v>-</v>
      </c>
    </row>
    <row r="35" spans="2:8" ht="18.600000000000001" customHeight="1" x14ac:dyDescent="0.4">
      <c r="B35" s="26">
        <v>1983</v>
      </c>
      <c r="C35" s="27" t="str">
        <f t="shared" si="2"/>
        <v>70-79</v>
      </c>
      <c r="D35" s="30" t="s">
        <v>9</v>
      </c>
      <c r="E35" s="30" t="s">
        <v>9</v>
      </c>
      <c r="F35" s="30" t="s">
        <v>9</v>
      </c>
      <c r="G35" s="23" t="str">
        <f t="shared" si="0"/>
        <v>-</v>
      </c>
      <c r="H35" s="23" t="str">
        <f t="shared" si="1"/>
        <v>-</v>
      </c>
    </row>
    <row r="36" spans="2:8" ht="18.600000000000001" customHeight="1" x14ac:dyDescent="0.4">
      <c r="B36" s="26">
        <v>1984</v>
      </c>
      <c r="C36" s="27" t="str">
        <f t="shared" si="2"/>
        <v>0-9</v>
      </c>
      <c r="D36" s="30" t="s">
        <v>9</v>
      </c>
      <c r="E36" s="30" t="s">
        <v>9</v>
      </c>
      <c r="F36" s="30" t="s">
        <v>9</v>
      </c>
      <c r="G36" s="23" t="str">
        <f t="shared" si="0"/>
        <v>-</v>
      </c>
      <c r="H36" s="23" t="str">
        <f t="shared" si="1"/>
        <v>-</v>
      </c>
    </row>
    <row r="37" spans="2:8" ht="18.600000000000001" customHeight="1" x14ac:dyDescent="0.4">
      <c r="B37" s="26">
        <v>1984</v>
      </c>
      <c r="C37" s="27" t="str">
        <f t="shared" si="2"/>
        <v>10-19</v>
      </c>
      <c r="D37" s="30" t="s">
        <v>9</v>
      </c>
      <c r="E37" s="30" t="s">
        <v>9</v>
      </c>
      <c r="F37" s="30" t="s">
        <v>9</v>
      </c>
      <c r="G37" s="23" t="str">
        <f t="shared" si="0"/>
        <v>-</v>
      </c>
      <c r="H37" s="23" t="str">
        <f t="shared" si="1"/>
        <v>-</v>
      </c>
    </row>
    <row r="38" spans="2:8" ht="18.600000000000001" customHeight="1" x14ac:dyDescent="0.4">
      <c r="B38" s="26">
        <v>1984</v>
      </c>
      <c r="C38" s="27" t="str">
        <f t="shared" si="2"/>
        <v>20-29</v>
      </c>
      <c r="D38" s="31">
        <v>4</v>
      </c>
      <c r="E38" s="31">
        <v>4</v>
      </c>
      <c r="F38" s="30" t="s">
        <v>9</v>
      </c>
      <c r="G38" s="23" t="str">
        <f t="shared" si="0"/>
        <v>-</v>
      </c>
      <c r="H38" s="23" t="str">
        <f t="shared" si="1"/>
        <v>-</v>
      </c>
    </row>
    <row r="39" spans="2:8" ht="18.600000000000001" customHeight="1" x14ac:dyDescent="0.4">
      <c r="B39" s="26">
        <v>1984</v>
      </c>
      <c r="C39" s="27" t="str">
        <f t="shared" si="2"/>
        <v>30-39</v>
      </c>
      <c r="D39" s="30" t="s">
        <v>9</v>
      </c>
      <c r="E39" s="30" t="s">
        <v>9</v>
      </c>
      <c r="F39" s="30" t="s">
        <v>9</v>
      </c>
      <c r="G39" s="23" t="str">
        <f t="shared" si="0"/>
        <v>-</v>
      </c>
      <c r="H39" s="23" t="str">
        <f t="shared" si="1"/>
        <v>-</v>
      </c>
    </row>
    <row r="40" spans="2:8" ht="18.600000000000001" customHeight="1" x14ac:dyDescent="0.4">
      <c r="B40" s="26">
        <v>1984</v>
      </c>
      <c r="C40" s="27" t="str">
        <f t="shared" si="2"/>
        <v>40-49</v>
      </c>
      <c r="D40" s="31">
        <v>4</v>
      </c>
      <c r="E40" s="31">
        <v>4</v>
      </c>
      <c r="F40" s="30" t="s">
        <v>9</v>
      </c>
      <c r="G40" s="23" t="str">
        <f t="shared" si="0"/>
        <v>-</v>
      </c>
      <c r="H40" s="23" t="str">
        <f t="shared" si="1"/>
        <v>-</v>
      </c>
    </row>
    <row r="41" spans="2:8" ht="18.600000000000001" customHeight="1" x14ac:dyDescent="0.4">
      <c r="B41" s="26">
        <v>1984</v>
      </c>
      <c r="C41" s="27" t="str">
        <f t="shared" si="2"/>
        <v>50-59</v>
      </c>
      <c r="D41" s="31">
        <v>3</v>
      </c>
      <c r="E41" s="31">
        <v>3</v>
      </c>
      <c r="F41" s="30" t="s">
        <v>9</v>
      </c>
      <c r="G41" s="23" t="str">
        <f t="shared" si="0"/>
        <v>-</v>
      </c>
      <c r="H41" s="23" t="str">
        <f t="shared" si="1"/>
        <v>-</v>
      </c>
    </row>
    <row r="42" spans="2:8" ht="18.600000000000001" customHeight="1" x14ac:dyDescent="0.4">
      <c r="B42" s="26">
        <v>1984</v>
      </c>
      <c r="C42" s="27" t="str">
        <f t="shared" si="2"/>
        <v>60-69</v>
      </c>
      <c r="D42" s="30" t="s">
        <v>9</v>
      </c>
      <c r="E42" s="30" t="s">
        <v>9</v>
      </c>
      <c r="F42" s="30" t="s">
        <v>9</v>
      </c>
      <c r="G42" s="23" t="str">
        <f t="shared" si="0"/>
        <v>-</v>
      </c>
      <c r="H42" s="23" t="str">
        <f t="shared" si="1"/>
        <v>-</v>
      </c>
    </row>
    <row r="43" spans="2:8" ht="18.600000000000001" customHeight="1" x14ac:dyDescent="0.4">
      <c r="B43" s="26">
        <v>1984</v>
      </c>
      <c r="C43" s="27" t="str">
        <f t="shared" si="2"/>
        <v>70-79</v>
      </c>
      <c r="D43" s="30" t="s">
        <v>9</v>
      </c>
      <c r="E43" s="30" t="s">
        <v>9</v>
      </c>
      <c r="F43" s="30" t="s">
        <v>9</v>
      </c>
      <c r="G43" s="23" t="str">
        <f t="shared" si="0"/>
        <v>-</v>
      </c>
      <c r="H43" s="23" t="str">
        <f t="shared" si="1"/>
        <v>-</v>
      </c>
    </row>
    <row r="44" spans="2:8" ht="18.600000000000001" customHeight="1" x14ac:dyDescent="0.4">
      <c r="B44" s="26">
        <v>1985</v>
      </c>
      <c r="C44" s="27" t="str">
        <f t="shared" si="2"/>
        <v>0-9</v>
      </c>
      <c r="D44" s="30" t="s">
        <v>9</v>
      </c>
      <c r="E44" s="30" t="s">
        <v>9</v>
      </c>
      <c r="F44" s="30" t="s">
        <v>9</v>
      </c>
      <c r="G44" s="23" t="str">
        <f t="shared" si="0"/>
        <v>-</v>
      </c>
      <c r="H44" s="23" t="str">
        <f t="shared" si="1"/>
        <v>-</v>
      </c>
    </row>
    <row r="45" spans="2:8" ht="18.600000000000001" customHeight="1" x14ac:dyDescent="0.4">
      <c r="B45" s="26">
        <v>1985</v>
      </c>
      <c r="C45" s="27" t="str">
        <f t="shared" si="2"/>
        <v>10-19</v>
      </c>
      <c r="D45" s="30" t="s">
        <v>9</v>
      </c>
      <c r="E45" s="30" t="s">
        <v>9</v>
      </c>
      <c r="F45" s="30" t="s">
        <v>9</v>
      </c>
      <c r="G45" s="23" t="str">
        <f t="shared" si="0"/>
        <v>-</v>
      </c>
      <c r="H45" s="23" t="str">
        <f t="shared" si="1"/>
        <v>-</v>
      </c>
    </row>
    <row r="46" spans="2:8" ht="18.600000000000001" customHeight="1" x14ac:dyDescent="0.4">
      <c r="B46" s="26">
        <v>1985</v>
      </c>
      <c r="C46" s="27" t="str">
        <f t="shared" si="2"/>
        <v>20-29</v>
      </c>
      <c r="D46" s="31">
        <v>16</v>
      </c>
      <c r="E46" s="31">
        <v>10</v>
      </c>
      <c r="F46" s="31">
        <v>6</v>
      </c>
      <c r="G46" s="23">
        <f t="shared" si="0"/>
        <v>0.6</v>
      </c>
      <c r="H46" s="23">
        <f t="shared" si="1"/>
        <v>0.375</v>
      </c>
    </row>
    <row r="47" spans="2:8" ht="18.600000000000001" customHeight="1" x14ac:dyDescent="0.4">
      <c r="B47" s="26">
        <v>1985</v>
      </c>
      <c r="C47" s="27" t="str">
        <f t="shared" si="2"/>
        <v>30-39</v>
      </c>
      <c r="D47" s="31">
        <v>3</v>
      </c>
      <c r="E47" s="31">
        <v>3</v>
      </c>
      <c r="F47" s="30" t="s">
        <v>9</v>
      </c>
      <c r="G47" s="23" t="str">
        <f t="shared" si="0"/>
        <v>-</v>
      </c>
      <c r="H47" s="23" t="str">
        <f t="shared" si="1"/>
        <v>-</v>
      </c>
    </row>
    <row r="48" spans="2:8" ht="18.600000000000001" customHeight="1" x14ac:dyDescent="0.4">
      <c r="B48" s="26">
        <v>1985</v>
      </c>
      <c r="C48" s="27" t="str">
        <f t="shared" si="2"/>
        <v>40-49</v>
      </c>
      <c r="D48" s="30" t="s">
        <v>9</v>
      </c>
      <c r="E48" s="30" t="s">
        <v>9</v>
      </c>
      <c r="F48" s="30" t="s">
        <v>9</v>
      </c>
      <c r="G48" s="23" t="str">
        <f t="shared" si="0"/>
        <v>-</v>
      </c>
      <c r="H48" s="23" t="str">
        <f t="shared" si="1"/>
        <v>-</v>
      </c>
    </row>
    <row r="49" spans="2:8" ht="18.600000000000001" customHeight="1" x14ac:dyDescent="0.4">
      <c r="B49" s="26">
        <v>1985</v>
      </c>
      <c r="C49" s="27" t="str">
        <f t="shared" si="2"/>
        <v>50-59</v>
      </c>
      <c r="D49" s="31">
        <v>2</v>
      </c>
      <c r="E49" s="31">
        <v>2</v>
      </c>
      <c r="F49" s="30" t="s">
        <v>9</v>
      </c>
      <c r="G49" s="23" t="str">
        <f t="shared" si="0"/>
        <v>-</v>
      </c>
      <c r="H49" s="23" t="str">
        <f t="shared" si="1"/>
        <v>-</v>
      </c>
    </row>
    <row r="50" spans="2:8" ht="18.600000000000001" customHeight="1" x14ac:dyDescent="0.4">
      <c r="B50" s="26">
        <v>1985</v>
      </c>
      <c r="C50" s="27" t="str">
        <f t="shared" si="2"/>
        <v>60-69</v>
      </c>
      <c r="D50" s="30" t="s">
        <v>9</v>
      </c>
      <c r="E50" s="30" t="s">
        <v>9</v>
      </c>
      <c r="F50" s="30" t="s">
        <v>9</v>
      </c>
      <c r="G50" s="23" t="str">
        <f t="shared" si="0"/>
        <v>-</v>
      </c>
      <c r="H50" s="23" t="str">
        <f t="shared" si="1"/>
        <v>-</v>
      </c>
    </row>
    <row r="51" spans="2:8" ht="18.600000000000001" customHeight="1" x14ac:dyDescent="0.4">
      <c r="B51" s="26">
        <v>1985</v>
      </c>
      <c r="C51" s="27" t="str">
        <f t="shared" si="2"/>
        <v>70-79</v>
      </c>
      <c r="D51" s="30" t="s">
        <v>9</v>
      </c>
      <c r="E51" s="30" t="s">
        <v>9</v>
      </c>
      <c r="F51" s="30" t="s">
        <v>9</v>
      </c>
      <c r="G51" s="23" t="str">
        <f t="shared" si="0"/>
        <v>-</v>
      </c>
      <c r="H51" s="23" t="str">
        <f t="shared" si="1"/>
        <v>-</v>
      </c>
    </row>
    <row r="52" spans="2:8" ht="18.600000000000001" customHeight="1" x14ac:dyDescent="0.4">
      <c r="B52" s="26">
        <v>1986</v>
      </c>
      <c r="C52" s="27" t="str">
        <f t="shared" si="2"/>
        <v>0-9</v>
      </c>
      <c r="D52" s="30" t="s">
        <v>9</v>
      </c>
      <c r="E52" s="30" t="s">
        <v>9</v>
      </c>
      <c r="F52" s="30" t="s">
        <v>9</v>
      </c>
      <c r="G52" s="23" t="str">
        <f t="shared" si="0"/>
        <v>-</v>
      </c>
      <c r="H52" s="23" t="str">
        <f t="shared" si="1"/>
        <v>-</v>
      </c>
    </row>
    <row r="53" spans="2:8" ht="18.600000000000001" customHeight="1" x14ac:dyDescent="0.4">
      <c r="B53" s="26">
        <v>1986</v>
      </c>
      <c r="C53" s="27" t="str">
        <f t="shared" si="2"/>
        <v>10-19</v>
      </c>
      <c r="D53" s="30" t="s">
        <v>9</v>
      </c>
      <c r="E53" s="30" t="s">
        <v>9</v>
      </c>
      <c r="F53" s="30" t="s">
        <v>9</v>
      </c>
      <c r="G53" s="23" t="str">
        <f t="shared" si="0"/>
        <v>-</v>
      </c>
      <c r="H53" s="23" t="str">
        <f t="shared" si="1"/>
        <v>-</v>
      </c>
    </row>
    <row r="54" spans="2:8" ht="18.600000000000001" customHeight="1" x14ac:dyDescent="0.4">
      <c r="B54" s="26">
        <v>1986</v>
      </c>
      <c r="C54" s="27" t="str">
        <f t="shared" si="2"/>
        <v>20-29</v>
      </c>
      <c r="D54" s="31">
        <v>2</v>
      </c>
      <c r="E54" s="31">
        <v>1</v>
      </c>
      <c r="F54" s="31">
        <v>1</v>
      </c>
      <c r="G54" s="23">
        <f t="shared" si="0"/>
        <v>1</v>
      </c>
      <c r="H54" s="23">
        <f t="shared" si="1"/>
        <v>0.5</v>
      </c>
    </row>
    <row r="55" spans="2:8" ht="18.600000000000001" customHeight="1" x14ac:dyDescent="0.4">
      <c r="B55" s="26">
        <v>1986</v>
      </c>
      <c r="C55" s="27" t="str">
        <f t="shared" si="2"/>
        <v>30-39</v>
      </c>
      <c r="D55" s="31">
        <v>1</v>
      </c>
      <c r="E55" s="31">
        <v>1</v>
      </c>
      <c r="F55" s="30" t="s">
        <v>9</v>
      </c>
      <c r="G55" s="23" t="str">
        <f t="shared" si="0"/>
        <v>-</v>
      </c>
      <c r="H55" s="23" t="str">
        <f t="shared" si="1"/>
        <v>-</v>
      </c>
    </row>
    <row r="56" spans="2:8" ht="18.600000000000001" customHeight="1" x14ac:dyDescent="0.4">
      <c r="B56" s="26">
        <v>1986</v>
      </c>
      <c r="C56" s="27" t="str">
        <f t="shared" si="2"/>
        <v>40-49</v>
      </c>
      <c r="D56" s="31">
        <v>1</v>
      </c>
      <c r="E56" s="31">
        <v>1</v>
      </c>
      <c r="F56" s="30" t="s">
        <v>9</v>
      </c>
      <c r="G56" s="23" t="str">
        <f t="shared" si="0"/>
        <v>-</v>
      </c>
      <c r="H56" s="23" t="str">
        <f t="shared" si="1"/>
        <v>-</v>
      </c>
    </row>
    <row r="57" spans="2:8" ht="18.600000000000001" customHeight="1" x14ac:dyDescent="0.4">
      <c r="B57" s="26">
        <v>1986</v>
      </c>
      <c r="C57" s="27" t="str">
        <f t="shared" si="2"/>
        <v>50-59</v>
      </c>
      <c r="D57" s="31">
        <v>1</v>
      </c>
      <c r="E57" s="31">
        <v>1</v>
      </c>
      <c r="F57" s="30" t="s">
        <v>9</v>
      </c>
      <c r="G57" s="23" t="str">
        <f t="shared" si="0"/>
        <v>-</v>
      </c>
      <c r="H57" s="23" t="str">
        <f t="shared" si="1"/>
        <v>-</v>
      </c>
    </row>
    <row r="58" spans="2:8" ht="18.600000000000001" customHeight="1" x14ac:dyDescent="0.4">
      <c r="B58" s="26">
        <v>1986</v>
      </c>
      <c r="C58" s="27" t="str">
        <f t="shared" si="2"/>
        <v>60-69</v>
      </c>
      <c r="D58" s="30" t="s">
        <v>9</v>
      </c>
      <c r="E58" s="30" t="s">
        <v>9</v>
      </c>
      <c r="F58" s="30" t="s">
        <v>9</v>
      </c>
      <c r="G58" s="23" t="str">
        <f t="shared" si="0"/>
        <v>-</v>
      </c>
      <c r="H58" s="23" t="str">
        <f t="shared" si="1"/>
        <v>-</v>
      </c>
    </row>
    <row r="59" spans="2:8" ht="18.600000000000001" customHeight="1" x14ac:dyDescent="0.4">
      <c r="B59" s="26">
        <v>1986</v>
      </c>
      <c r="C59" s="27" t="str">
        <f t="shared" si="2"/>
        <v>70-79</v>
      </c>
      <c r="D59" s="30" t="s">
        <v>9</v>
      </c>
      <c r="E59" s="30" t="s">
        <v>9</v>
      </c>
      <c r="F59" s="30" t="s">
        <v>9</v>
      </c>
      <c r="G59" s="23" t="str">
        <f t="shared" si="0"/>
        <v>-</v>
      </c>
      <c r="H59" s="23" t="str">
        <f t="shared" si="1"/>
        <v>-</v>
      </c>
    </row>
    <row r="60" spans="2:8" ht="18.600000000000001" customHeight="1" x14ac:dyDescent="0.4">
      <c r="B60" s="26">
        <v>1987</v>
      </c>
      <c r="C60" s="27" t="str">
        <f t="shared" si="2"/>
        <v>0-9</v>
      </c>
      <c r="D60" s="31">
        <v>2</v>
      </c>
      <c r="E60" s="30" t="s">
        <v>9</v>
      </c>
      <c r="F60" s="31">
        <v>2</v>
      </c>
      <c r="G60" s="23" t="str">
        <f t="shared" si="0"/>
        <v>-</v>
      </c>
      <c r="H60" s="23" t="str">
        <f t="shared" si="1"/>
        <v>-</v>
      </c>
    </row>
    <row r="61" spans="2:8" ht="18.600000000000001" customHeight="1" x14ac:dyDescent="0.4">
      <c r="B61" s="26">
        <v>1987</v>
      </c>
      <c r="C61" s="27" t="str">
        <f t="shared" si="2"/>
        <v>10-19</v>
      </c>
      <c r="D61" s="31">
        <v>1</v>
      </c>
      <c r="E61" s="30" t="s">
        <v>9</v>
      </c>
      <c r="F61" s="31">
        <v>1</v>
      </c>
      <c r="G61" s="23" t="str">
        <f t="shared" si="0"/>
        <v>-</v>
      </c>
      <c r="H61" s="23" t="str">
        <f t="shared" si="1"/>
        <v>-</v>
      </c>
    </row>
    <row r="62" spans="2:8" ht="18.600000000000001" customHeight="1" x14ac:dyDescent="0.4">
      <c r="B62" s="26">
        <v>1987</v>
      </c>
      <c r="C62" s="27" t="str">
        <f t="shared" si="2"/>
        <v>20-29</v>
      </c>
      <c r="D62" s="31">
        <v>12</v>
      </c>
      <c r="E62" s="31">
        <v>5</v>
      </c>
      <c r="F62" s="31">
        <v>7</v>
      </c>
      <c r="G62" s="23">
        <f t="shared" si="0"/>
        <v>1.4</v>
      </c>
      <c r="H62" s="23">
        <f t="shared" si="1"/>
        <v>0.58333333333333337</v>
      </c>
    </row>
    <row r="63" spans="2:8" ht="18.600000000000001" customHeight="1" x14ac:dyDescent="0.4">
      <c r="B63" s="26">
        <v>1987</v>
      </c>
      <c r="C63" s="27" t="str">
        <f t="shared" si="2"/>
        <v>30-39</v>
      </c>
      <c r="D63" s="31">
        <v>4</v>
      </c>
      <c r="E63" s="31">
        <v>3</v>
      </c>
      <c r="F63" s="31">
        <v>1</v>
      </c>
      <c r="G63" s="23">
        <f t="shared" si="0"/>
        <v>0.33333333333333331</v>
      </c>
      <c r="H63" s="23">
        <f t="shared" si="1"/>
        <v>0.25</v>
      </c>
    </row>
    <row r="64" spans="2:8" ht="18.600000000000001" customHeight="1" x14ac:dyDescent="0.4">
      <c r="B64" s="26">
        <v>1987</v>
      </c>
      <c r="C64" s="27" t="str">
        <f t="shared" si="2"/>
        <v>40-49</v>
      </c>
      <c r="D64" s="31">
        <v>4</v>
      </c>
      <c r="E64" s="31">
        <v>3</v>
      </c>
      <c r="F64" s="31">
        <v>1</v>
      </c>
      <c r="G64" s="23">
        <f t="shared" si="0"/>
        <v>0.33333333333333331</v>
      </c>
      <c r="H64" s="23">
        <f t="shared" si="1"/>
        <v>0.25</v>
      </c>
    </row>
    <row r="65" spans="2:8" ht="18.600000000000001" customHeight="1" x14ac:dyDescent="0.4">
      <c r="B65" s="26">
        <v>1987</v>
      </c>
      <c r="C65" s="27" t="str">
        <f t="shared" si="2"/>
        <v>50-59</v>
      </c>
      <c r="D65" s="31">
        <v>1</v>
      </c>
      <c r="E65" s="30" t="s">
        <v>9</v>
      </c>
      <c r="F65" s="31">
        <v>1</v>
      </c>
      <c r="G65" s="23" t="str">
        <f t="shared" si="0"/>
        <v>-</v>
      </c>
      <c r="H65" s="23" t="str">
        <f t="shared" si="1"/>
        <v>-</v>
      </c>
    </row>
    <row r="66" spans="2:8" ht="18.600000000000001" customHeight="1" x14ac:dyDescent="0.4">
      <c r="B66" s="26">
        <v>1987</v>
      </c>
      <c r="C66" s="27" t="str">
        <f t="shared" si="2"/>
        <v>60-69</v>
      </c>
      <c r="D66" s="31">
        <v>1</v>
      </c>
      <c r="E66" s="31">
        <v>1</v>
      </c>
      <c r="F66" s="30" t="s">
        <v>9</v>
      </c>
      <c r="G66" s="23" t="str">
        <f t="shared" si="0"/>
        <v>-</v>
      </c>
      <c r="H66" s="23" t="str">
        <f t="shared" si="1"/>
        <v>-</v>
      </c>
    </row>
    <row r="67" spans="2:8" ht="18.600000000000001" customHeight="1" x14ac:dyDescent="0.4">
      <c r="B67" s="26">
        <v>1987</v>
      </c>
      <c r="C67" s="27" t="str">
        <f t="shared" si="2"/>
        <v>70-79</v>
      </c>
      <c r="D67" s="30" t="s">
        <v>9</v>
      </c>
      <c r="E67" s="30" t="s">
        <v>9</v>
      </c>
      <c r="F67" s="30" t="s">
        <v>9</v>
      </c>
      <c r="G67" s="23" t="str">
        <f t="shared" si="0"/>
        <v>-</v>
      </c>
      <c r="H67" s="23" t="str">
        <f t="shared" si="1"/>
        <v>-</v>
      </c>
    </row>
    <row r="68" spans="2:8" ht="18.600000000000001" customHeight="1" x14ac:dyDescent="0.4">
      <c r="B68" s="26">
        <v>1988</v>
      </c>
      <c r="C68" s="27" t="str">
        <f t="shared" si="2"/>
        <v>0-9</v>
      </c>
      <c r="D68" s="30" t="s">
        <v>9</v>
      </c>
      <c r="E68" s="30" t="s">
        <v>9</v>
      </c>
      <c r="F68" s="30" t="s">
        <v>9</v>
      </c>
      <c r="G68" s="23" t="str">
        <f t="shared" ref="G68:G131" si="3">IF(AND(F68&lt;&gt;"-",E68&lt;&gt;"-"),F68/E68,"-")</f>
        <v>-</v>
      </c>
      <c r="H68" s="23" t="str">
        <f t="shared" ref="H68:H131" si="4">IF(AND(F68&lt;&gt;"-",E68&lt;&gt;"-"),F68/D68,"-")</f>
        <v>-</v>
      </c>
    </row>
    <row r="69" spans="2:8" ht="18.600000000000001" customHeight="1" x14ac:dyDescent="0.4">
      <c r="B69" s="26">
        <v>1988</v>
      </c>
      <c r="C69" s="27" t="str">
        <f t="shared" si="2"/>
        <v>10-19</v>
      </c>
      <c r="D69" s="30" t="s">
        <v>9</v>
      </c>
      <c r="E69" s="30" t="s">
        <v>9</v>
      </c>
      <c r="F69" s="30" t="s">
        <v>9</v>
      </c>
      <c r="G69" s="23" t="str">
        <f t="shared" si="3"/>
        <v>-</v>
      </c>
      <c r="H69" s="23" t="str">
        <f t="shared" si="4"/>
        <v>-</v>
      </c>
    </row>
    <row r="70" spans="2:8" ht="18.600000000000001" customHeight="1" x14ac:dyDescent="0.4">
      <c r="B70" s="26">
        <v>1988</v>
      </c>
      <c r="C70" s="27" t="str">
        <f t="shared" si="2"/>
        <v>20-29</v>
      </c>
      <c r="D70" s="30" t="s">
        <v>9</v>
      </c>
      <c r="E70" s="30" t="s">
        <v>9</v>
      </c>
      <c r="F70" s="30" t="s">
        <v>9</v>
      </c>
      <c r="G70" s="23" t="str">
        <f t="shared" si="3"/>
        <v>-</v>
      </c>
      <c r="H70" s="23" t="str">
        <f t="shared" si="4"/>
        <v>-</v>
      </c>
    </row>
    <row r="71" spans="2:8" ht="18.600000000000001" customHeight="1" x14ac:dyDescent="0.4">
      <c r="B71" s="26">
        <v>1988</v>
      </c>
      <c r="C71" s="27" t="str">
        <f t="shared" si="2"/>
        <v>30-39</v>
      </c>
      <c r="D71" s="31">
        <v>1</v>
      </c>
      <c r="E71" s="30" t="s">
        <v>9</v>
      </c>
      <c r="F71" s="31">
        <v>1</v>
      </c>
      <c r="G71" s="23" t="str">
        <f t="shared" si="3"/>
        <v>-</v>
      </c>
      <c r="H71" s="23" t="str">
        <f t="shared" si="4"/>
        <v>-</v>
      </c>
    </row>
    <row r="72" spans="2:8" ht="18.600000000000001" customHeight="1" x14ac:dyDescent="0.4">
      <c r="B72" s="26">
        <v>1988</v>
      </c>
      <c r="C72" s="27" t="str">
        <f t="shared" si="2"/>
        <v>40-49</v>
      </c>
      <c r="D72" s="30" t="s">
        <v>9</v>
      </c>
      <c r="E72" s="30" t="s">
        <v>9</v>
      </c>
      <c r="F72" s="30" t="s">
        <v>9</v>
      </c>
      <c r="G72" s="23" t="str">
        <f t="shared" si="3"/>
        <v>-</v>
      </c>
      <c r="H72" s="23" t="str">
        <f t="shared" si="4"/>
        <v>-</v>
      </c>
    </row>
    <row r="73" spans="2:8" ht="18.600000000000001" customHeight="1" x14ac:dyDescent="0.4">
      <c r="B73" s="26">
        <v>1988</v>
      </c>
      <c r="C73" s="27" t="str">
        <f t="shared" si="2"/>
        <v>50-59</v>
      </c>
      <c r="D73" s="30" t="s">
        <v>9</v>
      </c>
      <c r="E73" s="30" t="s">
        <v>9</v>
      </c>
      <c r="F73" s="30" t="s">
        <v>9</v>
      </c>
      <c r="G73" s="23" t="str">
        <f t="shared" si="3"/>
        <v>-</v>
      </c>
      <c r="H73" s="23" t="str">
        <f t="shared" si="4"/>
        <v>-</v>
      </c>
    </row>
    <row r="74" spans="2:8" ht="18.600000000000001" customHeight="1" x14ac:dyDescent="0.4">
      <c r="B74" s="26">
        <v>1988</v>
      </c>
      <c r="C74" s="27" t="str">
        <f t="shared" si="2"/>
        <v>60-69</v>
      </c>
      <c r="D74" s="30" t="s">
        <v>9</v>
      </c>
      <c r="E74" s="30" t="s">
        <v>9</v>
      </c>
      <c r="F74" s="30" t="s">
        <v>9</v>
      </c>
      <c r="G74" s="23" t="str">
        <f t="shared" si="3"/>
        <v>-</v>
      </c>
      <c r="H74" s="23" t="str">
        <f t="shared" si="4"/>
        <v>-</v>
      </c>
    </row>
    <row r="75" spans="2:8" ht="18.600000000000001" customHeight="1" x14ac:dyDescent="0.4">
      <c r="B75" s="26">
        <v>1988</v>
      </c>
      <c r="C75" s="27" t="str">
        <f t="shared" si="2"/>
        <v>70-79</v>
      </c>
      <c r="D75" s="30" t="s">
        <v>9</v>
      </c>
      <c r="E75" s="30" t="s">
        <v>9</v>
      </c>
      <c r="F75" s="30" t="s">
        <v>9</v>
      </c>
      <c r="G75" s="23" t="str">
        <f t="shared" si="3"/>
        <v>-</v>
      </c>
      <c r="H75" s="23" t="str">
        <f t="shared" si="4"/>
        <v>-</v>
      </c>
    </row>
    <row r="76" spans="2:8" ht="18.600000000000001" customHeight="1" x14ac:dyDescent="0.4">
      <c r="B76" s="26">
        <v>1989</v>
      </c>
      <c r="C76" s="27" t="str">
        <f t="shared" si="2"/>
        <v>0-9</v>
      </c>
      <c r="D76" s="30" t="s">
        <v>9</v>
      </c>
      <c r="E76" s="30" t="s">
        <v>9</v>
      </c>
      <c r="F76" s="30" t="s">
        <v>9</v>
      </c>
      <c r="G76" s="23" t="str">
        <f t="shared" si="3"/>
        <v>-</v>
      </c>
      <c r="H76" s="23" t="str">
        <f t="shared" si="4"/>
        <v>-</v>
      </c>
    </row>
    <row r="77" spans="2:8" ht="18.600000000000001" customHeight="1" x14ac:dyDescent="0.4">
      <c r="B77" s="26">
        <v>1989</v>
      </c>
      <c r="C77" s="27" t="str">
        <f t="shared" si="2"/>
        <v>10-19</v>
      </c>
      <c r="D77" s="31">
        <v>1</v>
      </c>
      <c r="E77" s="30" t="s">
        <v>9</v>
      </c>
      <c r="F77" s="31">
        <v>1</v>
      </c>
      <c r="G77" s="23" t="str">
        <f t="shared" si="3"/>
        <v>-</v>
      </c>
      <c r="H77" s="23" t="str">
        <f t="shared" si="4"/>
        <v>-</v>
      </c>
    </row>
    <row r="78" spans="2:8" ht="18.600000000000001" customHeight="1" x14ac:dyDescent="0.4">
      <c r="B78" s="26">
        <v>1989</v>
      </c>
      <c r="C78" s="27" t="str">
        <f t="shared" si="2"/>
        <v>20-29</v>
      </c>
      <c r="D78" s="31">
        <v>2</v>
      </c>
      <c r="E78" s="31">
        <v>1</v>
      </c>
      <c r="F78" s="31">
        <v>1</v>
      </c>
      <c r="G78" s="23">
        <f t="shared" si="3"/>
        <v>1</v>
      </c>
      <c r="H78" s="23">
        <f t="shared" si="4"/>
        <v>0.5</v>
      </c>
    </row>
    <row r="79" spans="2:8" ht="18.600000000000001" customHeight="1" x14ac:dyDescent="0.4">
      <c r="B79" s="26">
        <v>1989</v>
      </c>
      <c r="C79" s="27" t="str">
        <f t="shared" si="2"/>
        <v>30-39</v>
      </c>
      <c r="D79" s="30" t="s">
        <v>9</v>
      </c>
      <c r="E79" s="30" t="s">
        <v>9</v>
      </c>
      <c r="F79" s="30" t="s">
        <v>9</v>
      </c>
      <c r="G79" s="23" t="str">
        <f t="shared" si="3"/>
        <v>-</v>
      </c>
      <c r="H79" s="23" t="str">
        <f t="shared" si="4"/>
        <v>-</v>
      </c>
    </row>
    <row r="80" spans="2:8" ht="18.600000000000001" customHeight="1" x14ac:dyDescent="0.4">
      <c r="B80" s="26">
        <v>1989</v>
      </c>
      <c r="C80" s="27" t="str">
        <f t="shared" si="2"/>
        <v>40-49</v>
      </c>
      <c r="D80" s="31">
        <v>1</v>
      </c>
      <c r="E80" s="31">
        <v>1</v>
      </c>
      <c r="F80" s="30" t="s">
        <v>9</v>
      </c>
      <c r="G80" s="23" t="str">
        <f t="shared" si="3"/>
        <v>-</v>
      </c>
      <c r="H80" s="23" t="str">
        <f t="shared" si="4"/>
        <v>-</v>
      </c>
    </row>
    <row r="81" spans="2:8" ht="18.600000000000001" customHeight="1" x14ac:dyDescent="0.4">
      <c r="B81" s="26">
        <v>1989</v>
      </c>
      <c r="C81" s="27" t="str">
        <f t="shared" si="2"/>
        <v>50-59</v>
      </c>
      <c r="D81" s="31">
        <v>1</v>
      </c>
      <c r="E81" s="30" t="s">
        <v>9</v>
      </c>
      <c r="F81" s="31">
        <v>1</v>
      </c>
      <c r="G81" s="23" t="str">
        <f t="shared" si="3"/>
        <v>-</v>
      </c>
      <c r="H81" s="23" t="str">
        <f t="shared" si="4"/>
        <v>-</v>
      </c>
    </row>
    <row r="82" spans="2:8" ht="18.600000000000001" customHeight="1" x14ac:dyDescent="0.4">
      <c r="B82" s="26">
        <v>1989</v>
      </c>
      <c r="C82" s="27" t="str">
        <f t="shared" si="2"/>
        <v>60-69</v>
      </c>
      <c r="D82" s="30" t="s">
        <v>9</v>
      </c>
      <c r="E82" s="30" t="s">
        <v>9</v>
      </c>
      <c r="F82" s="30" t="s">
        <v>9</v>
      </c>
      <c r="G82" s="23" t="str">
        <f t="shared" si="3"/>
        <v>-</v>
      </c>
      <c r="H82" s="23" t="str">
        <f t="shared" si="4"/>
        <v>-</v>
      </c>
    </row>
    <row r="83" spans="2:8" ht="18.600000000000001" customHeight="1" x14ac:dyDescent="0.4">
      <c r="B83" s="26">
        <v>1989</v>
      </c>
      <c r="C83" s="27" t="str">
        <f t="shared" si="2"/>
        <v>70-79</v>
      </c>
      <c r="D83" s="30" t="s">
        <v>9</v>
      </c>
      <c r="E83" s="30" t="s">
        <v>9</v>
      </c>
      <c r="F83" s="30" t="s">
        <v>9</v>
      </c>
      <c r="G83" s="23" t="str">
        <f t="shared" si="3"/>
        <v>-</v>
      </c>
      <c r="H83" s="23" t="str">
        <f t="shared" si="4"/>
        <v>-</v>
      </c>
    </row>
    <row r="84" spans="2:8" ht="18.600000000000001" customHeight="1" x14ac:dyDescent="0.4">
      <c r="B84" s="26">
        <v>1990</v>
      </c>
      <c r="C84" s="27" t="str">
        <f t="shared" ref="C84:C147" si="5">C76</f>
        <v>0-9</v>
      </c>
      <c r="D84" s="31">
        <v>3</v>
      </c>
      <c r="E84" s="31">
        <v>1</v>
      </c>
      <c r="F84" s="31">
        <v>2</v>
      </c>
      <c r="G84" s="23">
        <f t="shared" si="3"/>
        <v>2</v>
      </c>
      <c r="H84" s="23">
        <f t="shared" si="4"/>
        <v>0.66666666666666663</v>
      </c>
    </row>
    <row r="85" spans="2:8" ht="18.600000000000001" customHeight="1" x14ac:dyDescent="0.4">
      <c r="B85" s="26">
        <v>1990</v>
      </c>
      <c r="C85" s="27" t="str">
        <f t="shared" si="5"/>
        <v>10-19</v>
      </c>
      <c r="D85" s="31">
        <v>4</v>
      </c>
      <c r="E85" s="31">
        <v>3</v>
      </c>
      <c r="F85" s="31">
        <v>1</v>
      </c>
      <c r="G85" s="23">
        <f t="shared" si="3"/>
        <v>0.33333333333333331</v>
      </c>
      <c r="H85" s="23">
        <f t="shared" si="4"/>
        <v>0.25</v>
      </c>
    </row>
    <row r="86" spans="2:8" ht="18.600000000000001" customHeight="1" x14ac:dyDescent="0.4">
      <c r="B86" s="26">
        <v>1990</v>
      </c>
      <c r="C86" s="27" t="str">
        <f t="shared" si="5"/>
        <v>20-29</v>
      </c>
      <c r="D86" s="31">
        <v>9</v>
      </c>
      <c r="E86" s="31">
        <v>4</v>
      </c>
      <c r="F86" s="31">
        <v>5</v>
      </c>
      <c r="G86" s="23">
        <f t="shared" si="3"/>
        <v>1.25</v>
      </c>
      <c r="H86" s="23">
        <f t="shared" si="4"/>
        <v>0.55555555555555558</v>
      </c>
    </row>
    <row r="87" spans="2:8" ht="18.600000000000001" customHeight="1" x14ac:dyDescent="0.4">
      <c r="B87" s="26">
        <v>1990</v>
      </c>
      <c r="C87" s="27" t="str">
        <f t="shared" si="5"/>
        <v>30-39</v>
      </c>
      <c r="D87" s="31">
        <v>16</v>
      </c>
      <c r="E87" s="31">
        <v>11</v>
      </c>
      <c r="F87" s="31">
        <v>5</v>
      </c>
      <c r="G87" s="23">
        <f t="shared" si="3"/>
        <v>0.45454545454545453</v>
      </c>
      <c r="H87" s="23">
        <f t="shared" si="4"/>
        <v>0.3125</v>
      </c>
    </row>
    <row r="88" spans="2:8" ht="18.600000000000001" customHeight="1" x14ac:dyDescent="0.4">
      <c r="B88" s="26">
        <v>1990</v>
      </c>
      <c r="C88" s="27" t="str">
        <f t="shared" si="5"/>
        <v>40-49</v>
      </c>
      <c r="D88" s="31">
        <v>4</v>
      </c>
      <c r="E88" s="31">
        <v>2</v>
      </c>
      <c r="F88" s="31">
        <v>2</v>
      </c>
      <c r="G88" s="23">
        <f t="shared" si="3"/>
        <v>1</v>
      </c>
      <c r="H88" s="23">
        <f t="shared" si="4"/>
        <v>0.5</v>
      </c>
    </row>
    <row r="89" spans="2:8" ht="18.600000000000001" customHeight="1" x14ac:dyDescent="0.4">
      <c r="B89" s="26">
        <v>1990</v>
      </c>
      <c r="C89" s="27" t="str">
        <f t="shared" si="5"/>
        <v>50-59</v>
      </c>
      <c r="D89" s="31">
        <v>9</v>
      </c>
      <c r="E89" s="31">
        <v>7</v>
      </c>
      <c r="F89" s="31">
        <v>2</v>
      </c>
      <c r="G89" s="23">
        <f t="shared" si="3"/>
        <v>0.2857142857142857</v>
      </c>
      <c r="H89" s="23">
        <f t="shared" si="4"/>
        <v>0.22222222222222221</v>
      </c>
    </row>
    <row r="90" spans="2:8" ht="18.600000000000001" customHeight="1" x14ac:dyDescent="0.4">
      <c r="B90" s="26">
        <v>1990</v>
      </c>
      <c r="C90" s="27" t="str">
        <f t="shared" si="5"/>
        <v>60-69</v>
      </c>
      <c r="D90" s="31">
        <v>2</v>
      </c>
      <c r="E90" s="31">
        <v>2</v>
      </c>
      <c r="F90" s="30" t="s">
        <v>9</v>
      </c>
      <c r="G90" s="23" t="str">
        <f t="shared" si="3"/>
        <v>-</v>
      </c>
      <c r="H90" s="23" t="str">
        <f t="shared" si="4"/>
        <v>-</v>
      </c>
    </row>
    <row r="91" spans="2:8" ht="18.600000000000001" customHeight="1" x14ac:dyDescent="0.4">
      <c r="B91" s="26">
        <v>1990</v>
      </c>
      <c r="C91" s="27" t="str">
        <f t="shared" si="5"/>
        <v>70-79</v>
      </c>
      <c r="D91" s="30" t="s">
        <v>9</v>
      </c>
      <c r="E91" s="30" t="s">
        <v>9</v>
      </c>
      <c r="F91" s="30" t="s">
        <v>9</v>
      </c>
      <c r="G91" s="23" t="str">
        <f t="shared" si="3"/>
        <v>-</v>
      </c>
      <c r="H91" s="23" t="str">
        <f t="shared" si="4"/>
        <v>-</v>
      </c>
    </row>
    <row r="92" spans="2:8" ht="18.600000000000001" customHeight="1" x14ac:dyDescent="0.4">
      <c r="B92" s="26">
        <v>1991</v>
      </c>
      <c r="C92" s="27" t="str">
        <f t="shared" si="5"/>
        <v>0-9</v>
      </c>
      <c r="D92" s="30" t="s">
        <v>9</v>
      </c>
      <c r="E92" s="30" t="s">
        <v>9</v>
      </c>
      <c r="F92" s="30" t="s">
        <v>9</v>
      </c>
      <c r="G92" s="23" t="str">
        <f t="shared" si="3"/>
        <v>-</v>
      </c>
      <c r="H92" s="23" t="str">
        <f t="shared" si="4"/>
        <v>-</v>
      </c>
    </row>
    <row r="93" spans="2:8" ht="18.600000000000001" customHeight="1" x14ac:dyDescent="0.4">
      <c r="B93" s="26">
        <v>1991</v>
      </c>
      <c r="C93" s="27" t="str">
        <f t="shared" si="5"/>
        <v>10-19</v>
      </c>
      <c r="D93" s="30" t="s">
        <v>9</v>
      </c>
      <c r="E93" s="30" t="s">
        <v>9</v>
      </c>
      <c r="F93" s="30" t="s">
        <v>9</v>
      </c>
      <c r="G93" s="23" t="str">
        <f t="shared" si="3"/>
        <v>-</v>
      </c>
      <c r="H93" s="23" t="str">
        <f t="shared" si="4"/>
        <v>-</v>
      </c>
    </row>
    <row r="94" spans="2:8" ht="18.600000000000001" customHeight="1" x14ac:dyDescent="0.4">
      <c r="B94" s="26">
        <v>1991</v>
      </c>
      <c r="C94" s="27" t="str">
        <f t="shared" si="5"/>
        <v>20-29</v>
      </c>
      <c r="D94" s="31">
        <v>3</v>
      </c>
      <c r="E94" s="30" t="s">
        <v>9</v>
      </c>
      <c r="F94" s="31">
        <v>3</v>
      </c>
      <c r="G94" s="23" t="str">
        <f t="shared" si="3"/>
        <v>-</v>
      </c>
      <c r="H94" s="23" t="str">
        <f t="shared" si="4"/>
        <v>-</v>
      </c>
    </row>
    <row r="95" spans="2:8" ht="18.600000000000001" customHeight="1" x14ac:dyDescent="0.4">
      <c r="B95" s="26">
        <v>1991</v>
      </c>
      <c r="C95" s="27" t="str">
        <f t="shared" si="5"/>
        <v>30-39</v>
      </c>
      <c r="D95" s="31">
        <v>9</v>
      </c>
      <c r="E95" s="31">
        <v>7</v>
      </c>
      <c r="F95" s="31">
        <v>2</v>
      </c>
      <c r="G95" s="23">
        <f t="shared" si="3"/>
        <v>0.2857142857142857</v>
      </c>
      <c r="H95" s="23">
        <f t="shared" si="4"/>
        <v>0.22222222222222221</v>
      </c>
    </row>
    <row r="96" spans="2:8" ht="18.600000000000001" customHeight="1" x14ac:dyDescent="0.4">
      <c r="B96" s="26">
        <v>1991</v>
      </c>
      <c r="C96" s="27" t="str">
        <f t="shared" si="5"/>
        <v>40-49</v>
      </c>
      <c r="D96" s="31">
        <v>4</v>
      </c>
      <c r="E96" s="31">
        <v>4</v>
      </c>
      <c r="F96" s="30" t="s">
        <v>9</v>
      </c>
      <c r="G96" s="23" t="str">
        <f t="shared" si="3"/>
        <v>-</v>
      </c>
      <c r="H96" s="23" t="str">
        <f t="shared" si="4"/>
        <v>-</v>
      </c>
    </row>
    <row r="97" spans="2:8" ht="18.600000000000001" customHeight="1" x14ac:dyDescent="0.4">
      <c r="B97" s="26">
        <v>1991</v>
      </c>
      <c r="C97" s="27" t="str">
        <f t="shared" si="5"/>
        <v>50-59</v>
      </c>
      <c r="D97" s="31">
        <v>2</v>
      </c>
      <c r="E97" s="31">
        <v>1</v>
      </c>
      <c r="F97" s="31">
        <v>1</v>
      </c>
      <c r="G97" s="23">
        <f t="shared" si="3"/>
        <v>1</v>
      </c>
      <c r="H97" s="23">
        <f t="shared" si="4"/>
        <v>0.5</v>
      </c>
    </row>
    <row r="98" spans="2:8" ht="18.600000000000001" customHeight="1" x14ac:dyDescent="0.4">
      <c r="B98" s="26">
        <v>1991</v>
      </c>
      <c r="C98" s="27" t="str">
        <f t="shared" si="5"/>
        <v>60-69</v>
      </c>
      <c r="D98" s="30" t="s">
        <v>9</v>
      </c>
      <c r="E98" s="30" t="s">
        <v>9</v>
      </c>
      <c r="F98" s="30" t="s">
        <v>9</v>
      </c>
      <c r="G98" s="23" t="str">
        <f t="shared" si="3"/>
        <v>-</v>
      </c>
      <c r="H98" s="23" t="str">
        <f t="shared" si="4"/>
        <v>-</v>
      </c>
    </row>
    <row r="99" spans="2:8" ht="18.600000000000001" customHeight="1" x14ac:dyDescent="0.4">
      <c r="B99" s="26">
        <v>1991</v>
      </c>
      <c r="C99" s="27" t="str">
        <f t="shared" si="5"/>
        <v>70-79</v>
      </c>
      <c r="D99" s="31">
        <v>1</v>
      </c>
      <c r="E99" s="31">
        <v>1</v>
      </c>
      <c r="F99" s="30" t="s">
        <v>9</v>
      </c>
      <c r="G99" s="23" t="str">
        <f t="shared" si="3"/>
        <v>-</v>
      </c>
      <c r="H99" s="23" t="str">
        <f t="shared" si="4"/>
        <v>-</v>
      </c>
    </row>
    <row r="100" spans="2:8" ht="18.600000000000001" customHeight="1" x14ac:dyDescent="0.4">
      <c r="B100" s="26">
        <v>1992</v>
      </c>
      <c r="C100" s="27" t="str">
        <f t="shared" si="5"/>
        <v>0-9</v>
      </c>
      <c r="D100" s="31">
        <v>1</v>
      </c>
      <c r="E100" s="31">
        <v>1</v>
      </c>
      <c r="F100" s="30" t="s">
        <v>9</v>
      </c>
      <c r="G100" s="23" t="str">
        <f t="shared" si="3"/>
        <v>-</v>
      </c>
      <c r="H100" s="23" t="str">
        <f t="shared" si="4"/>
        <v>-</v>
      </c>
    </row>
    <row r="101" spans="2:8" ht="18.600000000000001" customHeight="1" x14ac:dyDescent="0.4">
      <c r="B101" s="26">
        <v>1992</v>
      </c>
      <c r="C101" s="27" t="str">
        <f t="shared" si="5"/>
        <v>10-19</v>
      </c>
      <c r="D101" s="31">
        <v>1</v>
      </c>
      <c r="E101" s="31">
        <v>1</v>
      </c>
      <c r="F101" s="30" t="s">
        <v>9</v>
      </c>
      <c r="G101" s="23" t="str">
        <f t="shared" si="3"/>
        <v>-</v>
      </c>
      <c r="H101" s="23" t="str">
        <f t="shared" si="4"/>
        <v>-</v>
      </c>
    </row>
    <row r="102" spans="2:8" ht="18.600000000000001" customHeight="1" x14ac:dyDescent="0.4">
      <c r="B102" s="26">
        <v>1992</v>
      </c>
      <c r="C102" s="27" t="str">
        <f t="shared" si="5"/>
        <v>20-29</v>
      </c>
      <c r="D102" s="31">
        <v>1</v>
      </c>
      <c r="E102" s="31">
        <v>1</v>
      </c>
      <c r="F102" s="30" t="s">
        <v>9</v>
      </c>
      <c r="G102" s="23" t="str">
        <f t="shared" si="3"/>
        <v>-</v>
      </c>
      <c r="H102" s="23" t="str">
        <f t="shared" si="4"/>
        <v>-</v>
      </c>
    </row>
    <row r="103" spans="2:8" ht="18.600000000000001" customHeight="1" x14ac:dyDescent="0.4">
      <c r="B103" s="26">
        <v>1992</v>
      </c>
      <c r="C103" s="27" t="str">
        <f t="shared" si="5"/>
        <v>30-39</v>
      </c>
      <c r="D103" s="30" t="s">
        <v>9</v>
      </c>
      <c r="E103" s="30" t="s">
        <v>9</v>
      </c>
      <c r="F103" s="30" t="s">
        <v>9</v>
      </c>
      <c r="G103" s="23" t="str">
        <f t="shared" si="3"/>
        <v>-</v>
      </c>
      <c r="H103" s="23" t="str">
        <f t="shared" si="4"/>
        <v>-</v>
      </c>
    </row>
    <row r="104" spans="2:8" ht="18.600000000000001" customHeight="1" x14ac:dyDescent="0.4">
      <c r="B104" s="26">
        <v>1992</v>
      </c>
      <c r="C104" s="27" t="str">
        <f t="shared" si="5"/>
        <v>40-49</v>
      </c>
      <c r="D104" s="30" t="s">
        <v>9</v>
      </c>
      <c r="E104" s="30" t="s">
        <v>9</v>
      </c>
      <c r="F104" s="30" t="s">
        <v>9</v>
      </c>
      <c r="G104" s="23" t="str">
        <f t="shared" si="3"/>
        <v>-</v>
      </c>
      <c r="H104" s="23" t="str">
        <f t="shared" si="4"/>
        <v>-</v>
      </c>
    </row>
    <row r="105" spans="2:8" ht="18.600000000000001" customHeight="1" x14ac:dyDescent="0.4">
      <c r="B105" s="26">
        <v>1992</v>
      </c>
      <c r="C105" s="27" t="str">
        <f t="shared" si="5"/>
        <v>50-59</v>
      </c>
      <c r="D105" s="30" t="s">
        <v>9</v>
      </c>
      <c r="E105" s="30" t="s">
        <v>9</v>
      </c>
      <c r="F105" s="30" t="s">
        <v>9</v>
      </c>
      <c r="G105" s="23" t="str">
        <f t="shared" si="3"/>
        <v>-</v>
      </c>
      <c r="H105" s="23" t="str">
        <f t="shared" si="4"/>
        <v>-</v>
      </c>
    </row>
    <row r="106" spans="2:8" ht="18.600000000000001" customHeight="1" x14ac:dyDescent="0.4">
      <c r="B106" s="26">
        <v>1992</v>
      </c>
      <c r="C106" s="27" t="str">
        <f t="shared" si="5"/>
        <v>60-69</v>
      </c>
      <c r="D106" s="30" t="s">
        <v>9</v>
      </c>
      <c r="E106" s="30" t="s">
        <v>9</v>
      </c>
      <c r="F106" s="30" t="s">
        <v>9</v>
      </c>
      <c r="G106" s="23" t="str">
        <f t="shared" si="3"/>
        <v>-</v>
      </c>
      <c r="H106" s="23" t="str">
        <f t="shared" si="4"/>
        <v>-</v>
      </c>
    </row>
    <row r="107" spans="2:8" ht="18.600000000000001" customHeight="1" x14ac:dyDescent="0.4">
      <c r="B107" s="26">
        <v>1992</v>
      </c>
      <c r="C107" s="27" t="str">
        <f t="shared" si="5"/>
        <v>70-79</v>
      </c>
      <c r="D107" s="30" t="s">
        <v>9</v>
      </c>
      <c r="E107" s="30" t="s">
        <v>9</v>
      </c>
      <c r="F107" s="30" t="s">
        <v>9</v>
      </c>
      <c r="G107" s="23" t="str">
        <f t="shared" si="3"/>
        <v>-</v>
      </c>
      <c r="H107" s="23" t="str">
        <f t="shared" si="4"/>
        <v>-</v>
      </c>
    </row>
    <row r="108" spans="2:8" ht="18.600000000000001" customHeight="1" x14ac:dyDescent="0.4">
      <c r="B108" s="26">
        <v>1993</v>
      </c>
      <c r="C108" s="27" t="str">
        <f t="shared" si="5"/>
        <v>0-9</v>
      </c>
      <c r="D108" s="30" t="s">
        <v>9</v>
      </c>
      <c r="E108" s="30" t="s">
        <v>9</v>
      </c>
      <c r="F108" s="30" t="s">
        <v>9</v>
      </c>
      <c r="G108" s="23" t="str">
        <f t="shared" si="3"/>
        <v>-</v>
      </c>
      <c r="H108" s="23" t="str">
        <f t="shared" si="4"/>
        <v>-</v>
      </c>
    </row>
    <row r="109" spans="2:8" ht="18.600000000000001" customHeight="1" x14ac:dyDescent="0.4">
      <c r="B109" s="26">
        <v>1993</v>
      </c>
      <c r="C109" s="27" t="str">
        <f t="shared" si="5"/>
        <v>10-19</v>
      </c>
      <c r="D109" s="31">
        <v>1</v>
      </c>
      <c r="E109" s="30" t="s">
        <v>9</v>
      </c>
      <c r="F109" s="31">
        <v>1</v>
      </c>
      <c r="G109" s="23" t="str">
        <f t="shared" si="3"/>
        <v>-</v>
      </c>
      <c r="H109" s="23" t="str">
        <f t="shared" si="4"/>
        <v>-</v>
      </c>
    </row>
    <row r="110" spans="2:8" ht="18.600000000000001" customHeight="1" x14ac:dyDescent="0.4">
      <c r="B110" s="26">
        <v>1993</v>
      </c>
      <c r="C110" s="27" t="str">
        <f t="shared" si="5"/>
        <v>20-29</v>
      </c>
      <c r="D110" s="31">
        <v>3</v>
      </c>
      <c r="E110" s="31">
        <v>1</v>
      </c>
      <c r="F110" s="31">
        <v>2</v>
      </c>
      <c r="G110" s="23">
        <f t="shared" si="3"/>
        <v>2</v>
      </c>
      <c r="H110" s="23">
        <f t="shared" si="4"/>
        <v>0.66666666666666663</v>
      </c>
    </row>
    <row r="111" spans="2:8" ht="18.600000000000001" customHeight="1" x14ac:dyDescent="0.4">
      <c r="B111" s="26">
        <v>1993</v>
      </c>
      <c r="C111" s="27" t="str">
        <f t="shared" si="5"/>
        <v>30-39</v>
      </c>
      <c r="D111" s="31">
        <v>3</v>
      </c>
      <c r="E111" s="31">
        <v>1</v>
      </c>
      <c r="F111" s="31">
        <v>2</v>
      </c>
      <c r="G111" s="23">
        <f t="shared" si="3"/>
        <v>2</v>
      </c>
      <c r="H111" s="23">
        <f t="shared" si="4"/>
        <v>0.66666666666666663</v>
      </c>
    </row>
    <row r="112" spans="2:8" ht="18.600000000000001" customHeight="1" x14ac:dyDescent="0.4">
      <c r="B112" s="26">
        <v>1993</v>
      </c>
      <c r="C112" s="27" t="str">
        <f t="shared" si="5"/>
        <v>40-49</v>
      </c>
      <c r="D112" s="30" t="s">
        <v>9</v>
      </c>
      <c r="E112" s="30" t="s">
        <v>9</v>
      </c>
      <c r="F112" s="30" t="s">
        <v>9</v>
      </c>
      <c r="G112" s="23" t="str">
        <f t="shared" si="3"/>
        <v>-</v>
      </c>
      <c r="H112" s="23" t="str">
        <f t="shared" si="4"/>
        <v>-</v>
      </c>
    </row>
    <row r="113" spans="2:8" ht="18.600000000000001" customHeight="1" x14ac:dyDescent="0.4">
      <c r="B113" s="26">
        <v>1993</v>
      </c>
      <c r="C113" s="27" t="str">
        <f t="shared" si="5"/>
        <v>50-59</v>
      </c>
      <c r="D113" s="31">
        <v>1</v>
      </c>
      <c r="E113" s="31">
        <v>1</v>
      </c>
      <c r="F113" s="30" t="s">
        <v>9</v>
      </c>
      <c r="G113" s="23" t="str">
        <f t="shared" si="3"/>
        <v>-</v>
      </c>
      <c r="H113" s="23" t="str">
        <f t="shared" si="4"/>
        <v>-</v>
      </c>
    </row>
    <row r="114" spans="2:8" ht="18.600000000000001" customHeight="1" x14ac:dyDescent="0.4">
      <c r="B114" s="26">
        <v>1993</v>
      </c>
      <c r="C114" s="27" t="str">
        <f t="shared" si="5"/>
        <v>60-69</v>
      </c>
      <c r="D114" s="31">
        <v>3</v>
      </c>
      <c r="E114" s="31">
        <v>1</v>
      </c>
      <c r="F114" s="31">
        <v>2</v>
      </c>
      <c r="G114" s="23">
        <f t="shared" si="3"/>
        <v>2</v>
      </c>
      <c r="H114" s="23">
        <f t="shared" si="4"/>
        <v>0.66666666666666663</v>
      </c>
    </row>
    <row r="115" spans="2:8" ht="18.600000000000001" customHeight="1" x14ac:dyDescent="0.4">
      <c r="B115" s="26">
        <v>1993</v>
      </c>
      <c r="C115" s="27" t="str">
        <f t="shared" si="5"/>
        <v>70-79</v>
      </c>
      <c r="D115" s="30" t="s">
        <v>9</v>
      </c>
      <c r="E115" s="30" t="s">
        <v>9</v>
      </c>
      <c r="F115" s="30" t="s">
        <v>9</v>
      </c>
      <c r="G115" s="23" t="str">
        <f t="shared" si="3"/>
        <v>-</v>
      </c>
      <c r="H115" s="23" t="str">
        <f t="shared" si="4"/>
        <v>-</v>
      </c>
    </row>
    <row r="116" spans="2:8" ht="18.600000000000001" customHeight="1" x14ac:dyDescent="0.4">
      <c r="B116" s="26">
        <v>1994</v>
      </c>
      <c r="C116" s="27" t="str">
        <f t="shared" si="5"/>
        <v>0-9</v>
      </c>
      <c r="D116" s="30" t="s">
        <v>9</v>
      </c>
      <c r="E116" s="30" t="s">
        <v>9</v>
      </c>
      <c r="F116" s="30" t="s">
        <v>9</v>
      </c>
      <c r="G116" s="23" t="str">
        <f t="shared" si="3"/>
        <v>-</v>
      </c>
      <c r="H116" s="23" t="str">
        <f t="shared" si="4"/>
        <v>-</v>
      </c>
    </row>
    <row r="117" spans="2:8" ht="18.600000000000001" customHeight="1" x14ac:dyDescent="0.4">
      <c r="B117" s="26">
        <v>1994</v>
      </c>
      <c r="C117" s="27" t="str">
        <f t="shared" si="5"/>
        <v>10-19</v>
      </c>
      <c r="D117" s="31">
        <v>2</v>
      </c>
      <c r="E117" s="30" t="s">
        <v>9</v>
      </c>
      <c r="F117" s="31">
        <v>2</v>
      </c>
      <c r="G117" s="23" t="str">
        <f t="shared" si="3"/>
        <v>-</v>
      </c>
      <c r="H117" s="23" t="str">
        <f t="shared" si="4"/>
        <v>-</v>
      </c>
    </row>
    <row r="118" spans="2:8" ht="18.600000000000001" customHeight="1" x14ac:dyDescent="0.4">
      <c r="B118" s="26">
        <v>1994</v>
      </c>
      <c r="C118" s="27" t="str">
        <f t="shared" si="5"/>
        <v>20-29</v>
      </c>
      <c r="D118" s="31">
        <v>15</v>
      </c>
      <c r="E118" s="31">
        <v>7</v>
      </c>
      <c r="F118" s="31">
        <v>8</v>
      </c>
      <c r="G118" s="23">
        <f t="shared" si="3"/>
        <v>1.1428571428571428</v>
      </c>
      <c r="H118" s="23">
        <f t="shared" si="4"/>
        <v>0.53333333333333333</v>
      </c>
    </row>
    <row r="119" spans="2:8" ht="18.600000000000001" customHeight="1" x14ac:dyDescent="0.4">
      <c r="B119" s="26">
        <v>1994</v>
      </c>
      <c r="C119" s="27" t="str">
        <f t="shared" si="5"/>
        <v>30-39</v>
      </c>
      <c r="D119" s="31">
        <v>5</v>
      </c>
      <c r="E119" s="31">
        <v>4</v>
      </c>
      <c r="F119" s="31">
        <v>1</v>
      </c>
      <c r="G119" s="23">
        <f t="shared" si="3"/>
        <v>0.25</v>
      </c>
      <c r="H119" s="23">
        <f t="shared" si="4"/>
        <v>0.2</v>
      </c>
    </row>
    <row r="120" spans="2:8" ht="18.600000000000001" customHeight="1" x14ac:dyDescent="0.4">
      <c r="B120" s="26">
        <v>1994</v>
      </c>
      <c r="C120" s="27" t="str">
        <f t="shared" si="5"/>
        <v>40-49</v>
      </c>
      <c r="D120" s="31">
        <v>4</v>
      </c>
      <c r="E120" s="31">
        <v>3</v>
      </c>
      <c r="F120" s="31">
        <v>1</v>
      </c>
      <c r="G120" s="23">
        <f t="shared" si="3"/>
        <v>0.33333333333333331</v>
      </c>
      <c r="H120" s="23">
        <f t="shared" si="4"/>
        <v>0.25</v>
      </c>
    </row>
    <row r="121" spans="2:8" ht="18.600000000000001" customHeight="1" x14ac:dyDescent="0.4">
      <c r="B121" s="26">
        <v>1994</v>
      </c>
      <c r="C121" s="27" t="str">
        <f t="shared" si="5"/>
        <v>50-59</v>
      </c>
      <c r="D121" s="31">
        <v>1</v>
      </c>
      <c r="E121" s="31">
        <v>1</v>
      </c>
      <c r="F121" s="30" t="s">
        <v>9</v>
      </c>
      <c r="G121" s="23" t="str">
        <f t="shared" si="3"/>
        <v>-</v>
      </c>
      <c r="H121" s="23" t="str">
        <f t="shared" si="4"/>
        <v>-</v>
      </c>
    </row>
    <row r="122" spans="2:8" ht="18.600000000000001" customHeight="1" x14ac:dyDescent="0.4">
      <c r="B122" s="26">
        <v>1994</v>
      </c>
      <c r="C122" s="27" t="str">
        <f t="shared" si="5"/>
        <v>60-69</v>
      </c>
      <c r="D122" s="31">
        <v>3</v>
      </c>
      <c r="E122" s="31">
        <v>2</v>
      </c>
      <c r="F122" s="31">
        <v>1</v>
      </c>
      <c r="G122" s="23">
        <f t="shared" si="3"/>
        <v>0.5</v>
      </c>
      <c r="H122" s="23">
        <f t="shared" si="4"/>
        <v>0.33333333333333331</v>
      </c>
    </row>
    <row r="123" spans="2:8" ht="18.600000000000001" customHeight="1" x14ac:dyDescent="0.4">
      <c r="B123" s="26">
        <v>1994</v>
      </c>
      <c r="C123" s="27" t="str">
        <f t="shared" si="5"/>
        <v>70-79</v>
      </c>
      <c r="D123" s="30" t="s">
        <v>9</v>
      </c>
      <c r="E123" s="30" t="s">
        <v>9</v>
      </c>
      <c r="F123" s="30" t="s">
        <v>9</v>
      </c>
      <c r="G123" s="23" t="str">
        <f t="shared" si="3"/>
        <v>-</v>
      </c>
      <c r="H123" s="23" t="str">
        <f t="shared" si="4"/>
        <v>-</v>
      </c>
    </row>
    <row r="124" spans="2:8" ht="18.600000000000001" customHeight="1" x14ac:dyDescent="0.4">
      <c r="B124" s="26">
        <v>1995</v>
      </c>
      <c r="C124" s="27" t="str">
        <f t="shared" si="5"/>
        <v>0-9</v>
      </c>
      <c r="D124" s="30" t="s">
        <v>9</v>
      </c>
      <c r="E124" s="30" t="s">
        <v>9</v>
      </c>
      <c r="F124" s="30" t="s">
        <v>9</v>
      </c>
      <c r="G124" s="23" t="str">
        <f t="shared" si="3"/>
        <v>-</v>
      </c>
      <c r="H124" s="23" t="str">
        <f t="shared" si="4"/>
        <v>-</v>
      </c>
    </row>
    <row r="125" spans="2:8" ht="18.600000000000001" customHeight="1" x14ac:dyDescent="0.4">
      <c r="B125" s="26">
        <v>1995</v>
      </c>
      <c r="C125" s="27" t="str">
        <f t="shared" si="5"/>
        <v>10-19</v>
      </c>
      <c r="D125" s="31">
        <v>5</v>
      </c>
      <c r="E125" s="31">
        <v>2</v>
      </c>
      <c r="F125" s="31">
        <v>3</v>
      </c>
      <c r="G125" s="23">
        <f t="shared" si="3"/>
        <v>1.5</v>
      </c>
      <c r="H125" s="23">
        <f t="shared" si="4"/>
        <v>0.6</v>
      </c>
    </row>
    <row r="126" spans="2:8" ht="18.600000000000001" customHeight="1" x14ac:dyDescent="0.4">
      <c r="B126" s="26">
        <v>1995</v>
      </c>
      <c r="C126" s="27" t="str">
        <f t="shared" si="5"/>
        <v>20-29</v>
      </c>
      <c r="D126" s="31">
        <v>14</v>
      </c>
      <c r="E126" s="31">
        <v>5</v>
      </c>
      <c r="F126" s="31">
        <v>9</v>
      </c>
      <c r="G126" s="23">
        <f t="shared" si="3"/>
        <v>1.8</v>
      </c>
      <c r="H126" s="23">
        <f t="shared" si="4"/>
        <v>0.6428571428571429</v>
      </c>
    </row>
    <row r="127" spans="2:8" ht="18.600000000000001" customHeight="1" x14ac:dyDescent="0.4">
      <c r="B127" s="26">
        <v>1995</v>
      </c>
      <c r="C127" s="27" t="str">
        <f t="shared" si="5"/>
        <v>30-39</v>
      </c>
      <c r="D127" s="31">
        <v>9</v>
      </c>
      <c r="E127" s="31">
        <v>5</v>
      </c>
      <c r="F127" s="31">
        <v>4</v>
      </c>
      <c r="G127" s="23">
        <f t="shared" si="3"/>
        <v>0.8</v>
      </c>
      <c r="H127" s="23">
        <f t="shared" si="4"/>
        <v>0.44444444444444442</v>
      </c>
    </row>
    <row r="128" spans="2:8" ht="18.600000000000001" customHeight="1" x14ac:dyDescent="0.4">
      <c r="B128" s="26">
        <v>1995</v>
      </c>
      <c r="C128" s="27" t="str">
        <f t="shared" si="5"/>
        <v>40-49</v>
      </c>
      <c r="D128" s="31">
        <v>6</v>
      </c>
      <c r="E128" s="31">
        <v>5</v>
      </c>
      <c r="F128" s="31">
        <v>1</v>
      </c>
      <c r="G128" s="23">
        <f t="shared" si="3"/>
        <v>0.2</v>
      </c>
      <c r="H128" s="23">
        <f t="shared" si="4"/>
        <v>0.16666666666666666</v>
      </c>
    </row>
    <row r="129" spans="2:8" ht="18.600000000000001" customHeight="1" x14ac:dyDescent="0.4">
      <c r="B129" s="26">
        <v>1995</v>
      </c>
      <c r="C129" s="27" t="str">
        <f t="shared" si="5"/>
        <v>50-59</v>
      </c>
      <c r="D129" s="31">
        <v>1</v>
      </c>
      <c r="E129" s="31">
        <v>1</v>
      </c>
      <c r="F129" s="30" t="s">
        <v>9</v>
      </c>
      <c r="G129" s="23" t="str">
        <f t="shared" si="3"/>
        <v>-</v>
      </c>
      <c r="H129" s="23" t="str">
        <f t="shared" si="4"/>
        <v>-</v>
      </c>
    </row>
    <row r="130" spans="2:8" ht="18.600000000000001" customHeight="1" x14ac:dyDescent="0.4">
      <c r="B130" s="26">
        <v>1995</v>
      </c>
      <c r="C130" s="27" t="str">
        <f t="shared" si="5"/>
        <v>60-69</v>
      </c>
      <c r="D130" s="31">
        <v>4</v>
      </c>
      <c r="E130" s="31">
        <v>2</v>
      </c>
      <c r="F130" s="31">
        <v>2</v>
      </c>
      <c r="G130" s="23">
        <f t="shared" si="3"/>
        <v>1</v>
      </c>
      <c r="H130" s="23">
        <f t="shared" si="4"/>
        <v>0.5</v>
      </c>
    </row>
    <row r="131" spans="2:8" ht="18.600000000000001" customHeight="1" x14ac:dyDescent="0.4">
      <c r="B131" s="26">
        <v>1995</v>
      </c>
      <c r="C131" s="27" t="str">
        <f t="shared" si="5"/>
        <v>70-79</v>
      </c>
      <c r="D131" s="31">
        <v>2</v>
      </c>
      <c r="E131" s="30" t="s">
        <v>9</v>
      </c>
      <c r="F131" s="31">
        <v>2</v>
      </c>
      <c r="G131" s="23" t="str">
        <f t="shared" si="3"/>
        <v>-</v>
      </c>
      <c r="H131" s="23" t="str">
        <f t="shared" si="4"/>
        <v>-</v>
      </c>
    </row>
    <row r="132" spans="2:8" ht="18.600000000000001" customHeight="1" x14ac:dyDescent="0.4">
      <c r="B132" s="26">
        <v>1996</v>
      </c>
      <c r="C132" s="27" t="str">
        <f t="shared" si="5"/>
        <v>0-9</v>
      </c>
      <c r="D132" s="30" t="s">
        <v>9</v>
      </c>
      <c r="E132" s="30" t="s">
        <v>9</v>
      </c>
      <c r="F132" s="30" t="s">
        <v>9</v>
      </c>
      <c r="G132" s="23" t="str">
        <f t="shared" ref="G132:G195" si="6">IF(AND(F132&lt;&gt;"-",E132&lt;&gt;"-"),F132/E132,"-")</f>
        <v>-</v>
      </c>
      <c r="H132" s="23" t="str">
        <f t="shared" ref="H132:H195" si="7">IF(AND(F132&lt;&gt;"-",E132&lt;&gt;"-"),F132/D132,"-")</f>
        <v>-</v>
      </c>
    </row>
    <row r="133" spans="2:8" ht="18.600000000000001" customHeight="1" x14ac:dyDescent="0.4">
      <c r="B133" s="26">
        <v>1996</v>
      </c>
      <c r="C133" s="27" t="str">
        <f t="shared" si="5"/>
        <v>10-19</v>
      </c>
      <c r="D133" s="31">
        <v>1</v>
      </c>
      <c r="E133" s="31">
        <v>1</v>
      </c>
      <c r="F133" s="30" t="s">
        <v>9</v>
      </c>
      <c r="G133" s="23" t="str">
        <f t="shared" si="6"/>
        <v>-</v>
      </c>
      <c r="H133" s="23" t="str">
        <f t="shared" si="7"/>
        <v>-</v>
      </c>
    </row>
    <row r="134" spans="2:8" ht="18.600000000000001" customHeight="1" x14ac:dyDescent="0.4">
      <c r="B134" s="26">
        <v>1996</v>
      </c>
      <c r="C134" s="27" t="str">
        <f t="shared" si="5"/>
        <v>20-29</v>
      </c>
      <c r="D134" s="31">
        <v>11</v>
      </c>
      <c r="E134" s="31">
        <v>5</v>
      </c>
      <c r="F134" s="31">
        <v>6</v>
      </c>
      <c r="G134" s="23">
        <f t="shared" si="6"/>
        <v>1.2</v>
      </c>
      <c r="H134" s="23">
        <f t="shared" si="7"/>
        <v>0.54545454545454541</v>
      </c>
    </row>
    <row r="135" spans="2:8" ht="18.600000000000001" customHeight="1" x14ac:dyDescent="0.4">
      <c r="B135" s="26">
        <v>1996</v>
      </c>
      <c r="C135" s="27" t="str">
        <f t="shared" si="5"/>
        <v>30-39</v>
      </c>
      <c r="D135" s="31">
        <v>19</v>
      </c>
      <c r="E135" s="31">
        <v>13</v>
      </c>
      <c r="F135" s="31">
        <v>6</v>
      </c>
      <c r="G135" s="23">
        <f t="shared" si="6"/>
        <v>0.46153846153846156</v>
      </c>
      <c r="H135" s="23">
        <f t="shared" si="7"/>
        <v>0.31578947368421051</v>
      </c>
    </row>
    <row r="136" spans="2:8" ht="18.600000000000001" customHeight="1" x14ac:dyDescent="0.4">
      <c r="B136" s="26">
        <v>1996</v>
      </c>
      <c r="C136" s="27" t="str">
        <f t="shared" si="5"/>
        <v>40-49</v>
      </c>
      <c r="D136" s="31">
        <v>10</v>
      </c>
      <c r="E136" s="31">
        <v>8</v>
      </c>
      <c r="F136" s="31">
        <v>2</v>
      </c>
      <c r="G136" s="23">
        <f t="shared" si="6"/>
        <v>0.25</v>
      </c>
      <c r="H136" s="23">
        <f t="shared" si="7"/>
        <v>0.2</v>
      </c>
    </row>
    <row r="137" spans="2:8" ht="18.600000000000001" customHeight="1" x14ac:dyDescent="0.4">
      <c r="B137" s="26">
        <v>1996</v>
      </c>
      <c r="C137" s="27" t="str">
        <f t="shared" si="5"/>
        <v>50-59</v>
      </c>
      <c r="D137" s="31">
        <v>5</v>
      </c>
      <c r="E137" s="31">
        <v>4</v>
      </c>
      <c r="F137" s="31">
        <v>1</v>
      </c>
      <c r="G137" s="23">
        <f t="shared" si="6"/>
        <v>0.25</v>
      </c>
      <c r="H137" s="23">
        <f t="shared" si="7"/>
        <v>0.2</v>
      </c>
    </row>
    <row r="138" spans="2:8" ht="18.600000000000001" customHeight="1" x14ac:dyDescent="0.4">
      <c r="B138" s="26">
        <v>1996</v>
      </c>
      <c r="C138" s="27" t="str">
        <f t="shared" si="5"/>
        <v>60-69</v>
      </c>
      <c r="D138" s="31">
        <v>6</v>
      </c>
      <c r="E138" s="31">
        <v>3</v>
      </c>
      <c r="F138" s="31">
        <v>3</v>
      </c>
      <c r="G138" s="23">
        <f t="shared" si="6"/>
        <v>1</v>
      </c>
      <c r="H138" s="23">
        <f t="shared" si="7"/>
        <v>0.5</v>
      </c>
    </row>
    <row r="139" spans="2:8" ht="18.600000000000001" customHeight="1" x14ac:dyDescent="0.4">
      <c r="B139" s="26">
        <v>1996</v>
      </c>
      <c r="C139" s="27" t="str">
        <f t="shared" si="5"/>
        <v>70-79</v>
      </c>
      <c r="D139" s="31">
        <v>3</v>
      </c>
      <c r="E139" s="31">
        <v>2</v>
      </c>
      <c r="F139" s="31">
        <v>1</v>
      </c>
      <c r="G139" s="23">
        <f t="shared" si="6"/>
        <v>0.5</v>
      </c>
      <c r="H139" s="23">
        <f t="shared" si="7"/>
        <v>0.33333333333333331</v>
      </c>
    </row>
    <row r="140" spans="2:8" ht="18.600000000000001" customHeight="1" x14ac:dyDescent="0.4">
      <c r="B140" s="26">
        <v>1997</v>
      </c>
      <c r="C140" s="27" t="str">
        <f t="shared" si="5"/>
        <v>0-9</v>
      </c>
      <c r="D140" s="31">
        <v>1</v>
      </c>
      <c r="E140" s="30" t="s">
        <v>9</v>
      </c>
      <c r="F140" s="31">
        <v>1</v>
      </c>
      <c r="G140" s="23" t="str">
        <f t="shared" si="6"/>
        <v>-</v>
      </c>
      <c r="H140" s="23" t="str">
        <f t="shared" si="7"/>
        <v>-</v>
      </c>
    </row>
    <row r="141" spans="2:8" ht="18.600000000000001" customHeight="1" x14ac:dyDescent="0.4">
      <c r="B141" s="26">
        <v>1997</v>
      </c>
      <c r="C141" s="27" t="str">
        <f t="shared" si="5"/>
        <v>10-19</v>
      </c>
      <c r="D141" s="31">
        <v>11</v>
      </c>
      <c r="E141" s="31">
        <v>3</v>
      </c>
      <c r="F141" s="31">
        <v>8</v>
      </c>
      <c r="G141" s="23">
        <f t="shared" si="6"/>
        <v>2.6666666666666665</v>
      </c>
      <c r="H141" s="23">
        <f t="shared" si="7"/>
        <v>0.72727272727272729</v>
      </c>
    </row>
    <row r="142" spans="2:8" ht="18.600000000000001" customHeight="1" x14ac:dyDescent="0.4">
      <c r="B142" s="26">
        <v>1997</v>
      </c>
      <c r="C142" s="27" t="str">
        <f t="shared" si="5"/>
        <v>20-29</v>
      </c>
      <c r="D142" s="31">
        <v>27</v>
      </c>
      <c r="E142" s="31">
        <v>18</v>
      </c>
      <c r="F142" s="31">
        <v>9</v>
      </c>
      <c r="G142" s="23">
        <f t="shared" si="6"/>
        <v>0.5</v>
      </c>
      <c r="H142" s="23">
        <f t="shared" si="7"/>
        <v>0.33333333333333331</v>
      </c>
    </row>
    <row r="143" spans="2:8" ht="18.600000000000001" customHeight="1" x14ac:dyDescent="0.4">
      <c r="B143" s="26">
        <v>1997</v>
      </c>
      <c r="C143" s="27" t="str">
        <f t="shared" si="5"/>
        <v>30-39</v>
      </c>
      <c r="D143" s="31">
        <v>38</v>
      </c>
      <c r="E143" s="31">
        <v>33</v>
      </c>
      <c r="F143" s="31">
        <v>5</v>
      </c>
      <c r="G143" s="23">
        <f t="shared" si="6"/>
        <v>0.15151515151515152</v>
      </c>
      <c r="H143" s="23">
        <f t="shared" si="7"/>
        <v>0.13157894736842105</v>
      </c>
    </row>
    <row r="144" spans="2:8" ht="18.600000000000001" customHeight="1" x14ac:dyDescent="0.4">
      <c r="B144" s="26">
        <v>1997</v>
      </c>
      <c r="C144" s="27" t="str">
        <f t="shared" si="5"/>
        <v>40-49</v>
      </c>
      <c r="D144" s="31">
        <v>27</v>
      </c>
      <c r="E144" s="31">
        <v>24</v>
      </c>
      <c r="F144" s="31">
        <v>3</v>
      </c>
      <c r="G144" s="23">
        <f t="shared" si="6"/>
        <v>0.125</v>
      </c>
      <c r="H144" s="23">
        <f t="shared" si="7"/>
        <v>0.1111111111111111</v>
      </c>
    </row>
    <row r="145" spans="2:8" ht="18.600000000000001" customHeight="1" x14ac:dyDescent="0.4">
      <c r="B145" s="26">
        <v>1997</v>
      </c>
      <c r="C145" s="27" t="str">
        <f t="shared" si="5"/>
        <v>50-59</v>
      </c>
      <c r="D145" s="31">
        <v>2</v>
      </c>
      <c r="E145" s="31">
        <v>2</v>
      </c>
      <c r="F145" s="30" t="s">
        <v>9</v>
      </c>
      <c r="G145" s="23" t="str">
        <f t="shared" si="6"/>
        <v>-</v>
      </c>
      <c r="H145" s="23" t="str">
        <f t="shared" si="7"/>
        <v>-</v>
      </c>
    </row>
    <row r="146" spans="2:8" ht="18.600000000000001" customHeight="1" x14ac:dyDescent="0.4">
      <c r="B146" s="26">
        <v>1997</v>
      </c>
      <c r="C146" s="27" t="str">
        <f t="shared" si="5"/>
        <v>60-69</v>
      </c>
      <c r="D146" s="31">
        <v>4</v>
      </c>
      <c r="E146" s="31">
        <v>2</v>
      </c>
      <c r="F146" s="31">
        <v>2</v>
      </c>
      <c r="G146" s="23">
        <f t="shared" si="6"/>
        <v>1</v>
      </c>
      <c r="H146" s="23">
        <f t="shared" si="7"/>
        <v>0.5</v>
      </c>
    </row>
    <row r="147" spans="2:8" ht="18.600000000000001" customHeight="1" x14ac:dyDescent="0.4">
      <c r="B147" s="26">
        <v>1997</v>
      </c>
      <c r="C147" s="27" t="str">
        <f t="shared" si="5"/>
        <v>70-79</v>
      </c>
      <c r="D147" s="31">
        <v>6</v>
      </c>
      <c r="E147" s="31">
        <v>4</v>
      </c>
      <c r="F147" s="31">
        <v>2</v>
      </c>
      <c r="G147" s="23">
        <f t="shared" si="6"/>
        <v>0.5</v>
      </c>
      <c r="H147" s="23">
        <f t="shared" si="7"/>
        <v>0.33333333333333331</v>
      </c>
    </row>
    <row r="148" spans="2:8" ht="18.600000000000001" customHeight="1" x14ac:dyDescent="0.4">
      <c r="B148" s="26">
        <v>1998</v>
      </c>
      <c r="C148" s="27" t="str">
        <f t="shared" ref="C148:C211" si="8">C140</f>
        <v>0-9</v>
      </c>
      <c r="D148" s="31">
        <v>2</v>
      </c>
      <c r="E148" s="31">
        <v>1</v>
      </c>
      <c r="F148" s="31">
        <v>1</v>
      </c>
      <c r="G148" s="23">
        <f t="shared" si="6"/>
        <v>1</v>
      </c>
      <c r="H148" s="23">
        <f t="shared" si="7"/>
        <v>0.5</v>
      </c>
    </row>
    <row r="149" spans="2:8" ht="18.600000000000001" customHeight="1" x14ac:dyDescent="0.4">
      <c r="B149" s="26">
        <v>1998</v>
      </c>
      <c r="C149" s="27" t="str">
        <f t="shared" si="8"/>
        <v>10-19</v>
      </c>
      <c r="D149" s="31">
        <v>2</v>
      </c>
      <c r="E149" s="31">
        <v>1</v>
      </c>
      <c r="F149" s="31">
        <v>1</v>
      </c>
      <c r="G149" s="23">
        <f t="shared" si="6"/>
        <v>1</v>
      </c>
      <c r="H149" s="23">
        <f t="shared" si="7"/>
        <v>0.5</v>
      </c>
    </row>
    <row r="150" spans="2:8" ht="18.600000000000001" customHeight="1" x14ac:dyDescent="0.4">
      <c r="B150" s="26">
        <v>1998</v>
      </c>
      <c r="C150" s="27" t="str">
        <f t="shared" si="8"/>
        <v>20-29</v>
      </c>
      <c r="D150" s="31">
        <v>27</v>
      </c>
      <c r="E150" s="31">
        <v>12</v>
      </c>
      <c r="F150" s="31">
        <v>15</v>
      </c>
      <c r="G150" s="23">
        <f t="shared" si="6"/>
        <v>1.25</v>
      </c>
      <c r="H150" s="23">
        <f t="shared" si="7"/>
        <v>0.55555555555555558</v>
      </c>
    </row>
    <row r="151" spans="2:8" ht="18.600000000000001" customHeight="1" x14ac:dyDescent="0.4">
      <c r="B151" s="26">
        <v>1998</v>
      </c>
      <c r="C151" s="27" t="str">
        <f t="shared" si="8"/>
        <v>30-39</v>
      </c>
      <c r="D151" s="31">
        <v>20</v>
      </c>
      <c r="E151" s="31">
        <v>16</v>
      </c>
      <c r="F151" s="31">
        <v>4</v>
      </c>
      <c r="G151" s="23">
        <f t="shared" si="6"/>
        <v>0.25</v>
      </c>
      <c r="H151" s="23">
        <f t="shared" si="7"/>
        <v>0.2</v>
      </c>
    </row>
    <row r="152" spans="2:8" ht="18.600000000000001" customHeight="1" x14ac:dyDescent="0.4">
      <c r="B152" s="26">
        <v>1998</v>
      </c>
      <c r="C152" s="27" t="str">
        <f t="shared" si="8"/>
        <v>40-49</v>
      </c>
      <c r="D152" s="31">
        <v>16</v>
      </c>
      <c r="E152" s="31">
        <v>14</v>
      </c>
      <c r="F152" s="31">
        <v>2</v>
      </c>
      <c r="G152" s="23">
        <f t="shared" si="6"/>
        <v>0.14285714285714285</v>
      </c>
      <c r="H152" s="23">
        <f t="shared" si="7"/>
        <v>0.125</v>
      </c>
    </row>
    <row r="153" spans="2:8" ht="18.600000000000001" customHeight="1" x14ac:dyDescent="0.4">
      <c r="B153" s="26">
        <v>1998</v>
      </c>
      <c r="C153" s="27" t="str">
        <f t="shared" si="8"/>
        <v>50-59</v>
      </c>
      <c r="D153" s="31">
        <v>4</v>
      </c>
      <c r="E153" s="31">
        <v>4</v>
      </c>
      <c r="F153" s="30" t="s">
        <v>9</v>
      </c>
      <c r="G153" s="23" t="str">
        <f t="shared" si="6"/>
        <v>-</v>
      </c>
      <c r="H153" s="23" t="str">
        <f t="shared" si="7"/>
        <v>-</v>
      </c>
    </row>
    <row r="154" spans="2:8" ht="18.600000000000001" customHeight="1" x14ac:dyDescent="0.4">
      <c r="B154" s="26">
        <v>1998</v>
      </c>
      <c r="C154" s="27" t="str">
        <f t="shared" si="8"/>
        <v>60-69</v>
      </c>
      <c r="D154" s="31">
        <v>1</v>
      </c>
      <c r="E154" s="31">
        <v>1</v>
      </c>
      <c r="F154" s="30" t="s">
        <v>9</v>
      </c>
      <c r="G154" s="23" t="str">
        <f t="shared" si="6"/>
        <v>-</v>
      </c>
      <c r="H154" s="23" t="str">
        <f t="shared" si="7"/>
        <v>-</v>
      </c>
    </row>
    <row r="155" spans="2:8" ht="18.600000000000001" customHeight="1" x14ac:dyDescent="0.4">
      <c r="B155" s="26">
        <v>1998</v>
      </c>
      <c r="C155" s="27" t="str">
        <f t="shared" si="8"/>
        <v>70-79</v>
      </c>
      <c r="D155" s="30" t="s">
        <v>9</v>
      </c>
      <c r="E155" s="30" t="s">
        <v>9</v>
      </c>
      <c r="F155" s="30" t="s">
        <v>9</v>
      </c>
      <c r="G155" s="23" t="str">
        <f t="shared" si="6"/>
        <v>-</v>
      </c>
      <c r="H155" s="23" t="str">
        <f t="shared" si="7"/>
        <v>-</v>
      </c>
    </row>
    <row r="156" spans="2:8" ht="18.600000000000001" customHeight="1" x14ac:dyDescent="0.4">
      <c r="B156" s="26">
        <v>1999</v>
      </c>
      <c r="C156" s="27" t="str">
        <f t="shared" si="8"/>
        <v>0-9</v>
      </c>
      <c r="D156" s="30" t="s">
        <v>9</v>
      </c>
      <c r="E156" s="30" t="s">
        <v>9</v>
      </c>
      <c r="F156" s="30" t="s">
        <v>9</v>
      </c>
      <c r="G156" s="23" t="str">
        <f t="shared" si="6"/>
        <v>-</v>
      </c>
      <c r="H156" s="23" t="str">
        <f t="shared" si="7"/>
        <v>-</v>
      </c>
    </row>
    <row r="157" spans="2:8" ht="18.600000000000001" customHeight="1" x14ac:dyDescent="0.4">
      <c r="B157" s="26">
        <v>1999</v>
      </c>
      <c r="C157" s="27" t="str">
        <f t="shared" si="8"/>
        <v>10-19</v>
      </c>
      <c r="D157" s="31">
        <v>3</v>
      </c>
      <c r="E157" s="31">
        <v>2</v>
      </c>
      <c r="F157" s="31">
        <v>1</v>
      </c>
      <c r="G157" s="23">
        <f t="shared" si="6"/>
        <v>0.5</v>
      </c>
      <c r="H157" s="23">
        <f t="shared" si="7"/>
        <v>0.33333333333333331</v>
      </c>
    </row>
    <row r="158" spans="2:8" ht="18.600000000000001" customHeight="1" x14ac:dyDescent="0.4">
      <c r="B158" s="26">
        <v>1999</v>
      </c>
      <c r="C158" s="27" t="str">
        <f t="shared" si="8"/>
        <v>20-29</v>
      </c>
      <c r="D158" s="31">
        <v>20</v>
      </c>
      <c r="E158" s="31">
        <v>10</v>
      </c>
      <c r="F158" s="31">
        <v>10</v>
      </c>
      <c r="G158" s="23">
        <f t="shared" si="6"/>
        <v>1</v>
      </c>
      <c r="H158" s="23">
        <f t="shared" si="7"/>
        <v>0.5</v>
      </c>
    </row>
    <row r="159" spans="2:8" ht="18.600000000000001" customHeight="1" x14ac:dyDescent="0.4">
      <c r="B159" s="26">
        <v>1999</v>
      </c>
      <c r="C159" s="27" t="str">
        <f t="shared" si="8"/>
        <v>30-39</v>
      </c>
      <c r="D159" s="31">
        <v>27</v>
      </c>
      <c r="E159" s="31">
        <v>19</v>
      </c>
      <c r="F159" s="31">
        <v>8</v>
      </c>
      <c r="G159" s="23">
        <f t="shared" si="6"/>
        <v>0.42105263157894735</v>
      </c>
      <c r="H159" s="23">
        <f t="shared" si="7"/>
        <v>0.29629629629629628</v>
      </c>
    </row>
    <row r="160" spans="2:8" ht="18.600000000000001" customHeight="1" x14ac:dyDescent="0.4">
      <c r="B160" s="26">
        <v>1999</v>
      </c>
      <c r="C160" s="27" t="str">
        <f t="shared" si="8"/>
        <v>40-49</v>
      </c>
      <c r="D160" s="31">
        <v>14</v>
      </c>
      <c r="E160" s="31">
        <v>11</v>
      </c>
      <c r="F160" s="31">
        <v>3</v>
      </c>
      <c r="G160" s="23">
        <f t="shared" si="6"/>
        <v>0.27272727272727271</v>
      </c>
      <c r="H160" s="23">
        <f t="shared" si="7"/>
        <v>0.21428571428571427</v>
      </c>
    </row>
    <row r="161" spans="2:8" ht="18.600000000000001" customHeight="1" x14ac:dyDescent="0.4">
      <c r="B161" s="26">
        <v>1999</v>
      </c>
      <c r="C161" s="27" t="str">
        <f t="shared" si="8"/>
        <v>50-59</v>
      </c>
      <c r="D161" s="31">
        <v>7</v>
      </c>
      <c r="E161" s="31">
        <v>5</v>
      </c>
      <c r="F161" s="31">
        <v>2</v>
      </c>
      <c r="G161" s="23">
        <f t="shared" si="6"/>
        <v>0.4</v>
      </c>
      <c r="H161" s="23">
        <f t="shared" si="7"/>
        <v>0.2857142857142857</v>
      </c>
    </row>
    <row r="162" spans="2:8" ht="18.600000000000001" customHeight="1" x14ac:dyDescent="0.4">
      <c r="B162" s="26">
        <v>1999</v>
      </c>
      <c r="C162" s="27" t="str">
        <f t="shared" si="8"/>
        <v>60-69</v>
      </c>
      <c r="D162" s="31">
        <v>2</v>
      </c>
      <c r="E162" s="31">
        <v>1</v>
      </c>
      <c r="F162" s="31">
        <v>1</v>
      </c>
      <c r="G162" s="23">
        <f t="shared" si="6"/>
        <v>1</v>
      </c>
      <c r="H162" s="23">
        <f t="shared" si="7"/>
        <v>0.5</v>
      </c>
    </row>
    <row r="163" spans="2:8" ht="18.600000000000001" customHeight="1" x14ac:dyDescent="0.4">
      <c r="B163" s="26">
        <v>1999</v>
      </c>
      <c r="C163" s="27" t="str">
        <f t="shared" si="8"/>
        <v>70-79</v>
      </c>
      <c r="D163" s="30" t="s">
        <v>9</v>
      </c>
      <c r="E163" s="30" t="s">
        <v>9</v>
      </c>
      <c r="F163" s="30" t="s">
        <v>9</v>
      </c>
      <c r="G163" s="23" t="str">
        <f t="shared" si="6"/>
        <v>-</v>
      </c>
      <c r="H163" s="23" t="str">
        <f t="shared" si="7"/>
        <v>-</v>
      </c>
    </row>
    <row r="164" spans="2:8" ht="18.600000000000001" customHeight="1" x14ac:dyDescent="0.4">
      <c r="B164" s="26">
        <v>2000</v>
      </c>
      <c r="C164" s="27" t="str">
        <f t="shared" si="8"/>
        <v>0-9</v>
      </c>
      <c r="D164" s="31">
        <v>3</v>
      </c>
      <c r="E164" s="31">
        <v>1</v>
      </c>
      <c r="F164" s="31">
        <v>2</v>
      </c>
      <c r="G164" s="23">
        <f t="shared" si="6"/>
        <v>2</v>
      </c>
      <c r="H164" s="23">
        <f t="shared" si="7"/>
        <v>0.66666666666666663</v>
      </c>
    </row>
    <row r="165" spans="2:8" ht="18.600000000000001" customHeight="1" x14ac:dyDescent="0.4">
      <c r="B165" s="26">
        <v>2000</v>
      </c>
      <c r="C165" s="27" t="str">
        <f t="shared" si="8"/>
        <v>10-19</v>
      </c>
      <c r="D165" s="31">
        <v>14</v>
      </c>
      <c r="E165" s="31">
        <v>3</v>
      </c>
      <c r="F165" s="31">
        <v>11</v>
      </c>
      <c r="G165" s="23">
        <f t="shared" si="6"/>
        <v>3.6666666666666665</v>
      </c>
      <c r="H165" s="23">
        <f t="shared" si="7"/>
        <v>0.7857142857142857</v>
      </c>
    </row>
    <row r="166" spans="2:8" ht="18.600000000000001" customHeight="1" x14ac:dyDescent="0.4">
      <c r="B166" s="26">
        <v>2000</v>
      </c>
      <c r="C166" s="27" t="str">
        <f t="shared" si="8"/>
        <v>20-29</v>
      </c>
      <c r="D166" s="31">
        <v>58</v>
      </c>
      <c r="E166" s="31">
        <v>18</v>
      </c>
      <c r="F166" s="31">
        <v>40</v>
      </c>
      <c r="G166" s="23">
        <f t="shared" si="6"/>
        <v>2.2222222222222223</v>
      </c>
      <c r="H166" s="23">
        <f t="shared" si="7"/>
        <v>0.68965517241379315</v>
      </c>
    </row>
    <row r="167" spans="2:8" ht="18.600000000000001" customHeight="1" x14ac:dyDescent="0.4">
      <c r="B167" s="26">
        <v>2000</v>
      </c>
      <c r="C167" s="27" t="str">
        <f t="shared" si="8"/>
        <v>30-39</v>
      </c>
      <c r="D167" s="31">
        <v>29</v>
      </c>
      <c r="E167" s="31">
        <v>19</v>
      </c>
      <c r="F167" s="31">
        <v>10</v>
      </c>
      <c r="G167" s="23">
        <f t="shared" si="6"/>
        <v>0.52631578947368418</v>
      </c>
      <c r="H167" s="23">
        <f t="shared" si="7"/>
        <v>0.34482758620689657</v>
      </c>
    </row>
    <row r="168" spans="2:8" ht="18.600000000000001" customHeight="1" x14ac:dyDescent="0.4">
      <c r="B168" s="26">
        <v>2000</v>
      </c>
      <c r="C168" s="27" t="str">
        <f t="shared" si="8"/>
        <v>40-49</v>
      </c>
      <c r="D168" s="31">
        <v>31</v>
      </c>
      <c r="E168" s="31">
        <v>25</v>
      </c>
      <c r="F168" s="31">
        <v>6</v>
      </c>
      <c r="G168" s="23">
        <f t="shared" si="6"/>
        <v>0.24</v>
      </c>
      <c r="H168" s="23">
        <f t="shared" si="7"/>
        <v>0.19354838709677419</v>
      </c>
    </row>
    <row r="169" spans="2:8" ht="18.600000000000001" customHeight="1" x14ac:dyDescent="0.4">
      <c r="B169" s="26">
        <v>2000</v>
      </c>
      <c r="C169" s="27" t="str">
        <f t="shared" si="8"/>
        <v>50-59</v>
      </c>
      <c r="D169" s="31">
        <v>7</v>
      </c>
      <c r="E169" s="31">
        <v>5</v>
      </c>
      <c r="F169" s="31">
        <v>2</v>
      </c>
      <c r="G169" s="23">
        <f t="shared" si="6"/>
        <v>0.4</v>
      </c>
      <c r="H169" s="23">
        <f t="shared" si="7"/>
        <v>0.2857142857142857</v>
      </c>
    </row>
    <row r="170" spans="2:8" ht="18.600000000000001" customHeight="1" x14ac:dyDescent="0.4">
      <c r="B170" s="26">
        <v>2000</v>
      </c>
      <c r="C170" s="27" t="str">
        <f t="shared" si="8"/>
        <v>60-69</v>
      </c>
      <c r="D170" s="31">
        <v>10</v>
      </c>
      <c r="E170" s="31">
        <v>7</v>
      </c>
      <c r="F170" s="31">
        <v>3</v>
      </c>
      <c r="G170" s="23">
        <f t="shared" si="6"/>
        <v>0.42857142857142855</v>
      </c>
      <c r="H170" s="23">
        <f t="shared" si="7"/>
        <v>0.3</v>
      </c>
    </row>
    <row r="171" spans="2:8" ht="18.600000000000001" customHeight="1" x14ac:dyDescent="0.4">
      <c r="B171" s="26">
        <v>2000</v>
      </c>
      <c r="C171" s="27" t="str">
        <f t="shared" si="8"/>
        <v>70-79</v>
      </c>
      <c r="D171" s="31">
        <v>1</v>
      </c>
      <c r="E171" s="31">
        <v>1</v>
      </c>
      <c r="F171" s="30" t="s">
        <v>9</v>
      </c>
      <c r="G171" s="23" t="str">
        <f t="shared" si="6"/>
        <v>-</v>
      </c>
      <c r="H171" s="23" t="str">
        <f t="shared" si="7"/>
        <v>-</v>
      </c>
    </row>
    <row r="172" spans="2:8" ht="18.600000000000001" customHeight="1" x14ac:dyDescent="0.4">
      <c r="B172" s="26">
        <v>2001</v>
      </c>
      <c r="C172" s="27" t="str">
        <f t="shared" si="8"/>
        <v>0-9</v>
      </c>
      <c r="D172" s="31">
        <v>5</v>
      </c>
      <c r="E172" s="31">
        <v>4</v>
      </c>
      <c r="F172" s="31">
        <v>1</v>
      </c>
      <c r="G172" s="23">
        <f t="shared" si="6"/>
        <v>0.25</v>
      </c>
      <c r="H172" s="23">
        <f t="shared" si="7"/>
        <v>0.2</v>
      </c>
    </row>
    <row r="173" spans="2:8" ht="18.600000000000001" customHeight="1" x14ac:dyDescent="0.4">
      <c r="B173" s="26">
        <v>2001</v>
      </c>
      <c r="C173" s="27" t="str">
        <f t="shared" si="8"/>
        <v>10-19</v>
      </c>
      <c r="D173" s="31">
        <v>19</v>
      </c>
      <c r="E173" s="31">
        <v>7</v>
      </c>
      <c r="F173" s="31">
        <v>12</v>
      </c>
      <c r="G173" s="23">
        <f t="shared" si="6"/>
        <v>1.7142857142857142</v>
      </c>
      <c r="H173" s="23">
        <f t="shared" si="7"/>
        <v>0.63157894736842102</v>
      </c>
    </row>
    <row r="174" spans="2:8" ht="18.600000000000001" customHeight="1" x14ac:dyDescent="0.4">
      <c r="B174" s="26">
        <v>2001</v>
      </c>
      <c r="C174" s="27" t="str">
        <f t="shared" si="8"/>
        <v>20-29</v>
      </c>
      <c r="D174" s="31">
        <v>70</v>
      </c>
      <c r="E174" s="31">
        <v>35</v>
      </c>
      <c r="F174" s="31">
        <v>35</v>
      </c>
      <c r="G174" s="23">
        <f t="shared" si="6"/>
        <v>1</v>
      </c>
      <c r="H174" s="23">
        <f t="shared" si="7"/>
        <v>0.5</v>
      </c>
    </row>
    <row r="175" spans="2:8" ht="18.600000000000001" customHeight="1" x14ac:dyDescent="0.4">
      <c r="B175" s="26">
        <v>2001</v>
      </c>
      <c r="C175" s="27" t="str">
        <f t="shared" si="8"/>
        <v>30-39</v>
      </c>
      <c r="D175" s="31">
        <v>39</v>
      </c>
      <c r="E175" s="31">
        <v>23</v>
      </c>
      <c r="F175" s="31">
        <v>16</v>
      </c>
      <c r="G175" s="23">
        <f t="shared" si="6"/>
        <v>0.69565217391304346</v>
      </c>
      <c r="H175" s="23">
        <f t="shared" si="7"/>
        <v>0.41025641025641024</v>
      </c>
    </row>
    <row r="176" spans="2:8" ht="18.600000000000001" customHeight="1" x14ac:dyDescent="0.4">
      <c r="B176" s="26">
        <v>2001</v>
      </c>
      <c r="C176" s="27" t="str">
        <f t="shared" si="8"/>
        <v>40-49</v>
      </c>
      <c r="D176" s="31">
        <v>64</v>
      </c>
      <c r="E176" s="31">
        <v>58</v>
      </c>
      <c r="F176" s="31">
        <v>6</v>
      </c>
      <c r="G176" s="23">
        <f t="shared" si="6"/>
        <v>0.10344827586206896</v>
      </c>
      <c r="H176" s="23">
        <f t="shared" si="7"/>
        <v>9.375E-2</v>
      </c>
    </row>
    <row r="177" spans="2:8" ht="18.600000000000001" customHeight="1" x14ac:dyDescent="0.4">
      <c r="B177" s="26">
        <v>2001</v>
      </c>
      <c r="C177" s="27" t="str">
        <f t="shared" si="8"/>
        <v>50-59</v>
      </c>
      <c r="D177" s="31">
        <v>15</v>
      </c>
      <c r="E177" s="31">
        <v>12</v>
      </c>
      <c r="F177" s="31">
        <v>3</v>
      </c>
      <c r="G177" s="23">
        <f t="shared" si="6"/>
        <v>0.25</v>
      </c>
      <c r="H177" s="23">
        <f t="shared" si="7"/>
        <v>0.2</v>
      </c>
    </row>
    <row r="178" spans="2:8" ht="18.600000000000001" customHeight="1" x14ac:dyDescent="0.4">
      <c r="B178" s="26">
        <v>2001</v>
      </c>
      <c r="C178" s="27" t="str">
        <f t="shared" si="8"/>
        <v>60-69</v>
      </c>
      <c r="D178" s="31">
        <v>12</v>
      </c>
      <c r="E178" s="31">
        <v>10</v>
      </c>
      <c r="F178" s="31">
        <v>2</v>
      </c>
      <c r="G178" s="23">
        <f t="shared" si="6"/>
        <v>0.2</v>
      </c>
      <c r="H178" s="23">
        <f t="shared" si="7"/>
        <v>0.16666666666666666</v>
      </c>
    </row>
    <row r="179" spans="2:8" ht="18.600000000000001" customHeight="1" x14ac:dyDescent="0.4">
      <c r="B179" s="26">
        <v>2001</v>
      </c>
      <c r="C179" s="27" t="str">
        <f t="shared" si="8"/>
        <v>70-79</v>
      </c>
      <c r="D179" s="31">
        <v>3</v>
      </c>
      <c r="E179" s="31">
        <v>3</v>
      </c>
      <c r="F179" s="30" t="s">
        <v>9</v>
      </c>
      <c r="G179" s="23" t="str">
        <f t="shared" si="6"/>
        <v>-</v>
      </c>
      <c r="H179" s="23" t="str">
        <f t="shared" si="7"/>
        <v>-</v>
      </c>
    </row>
    <row r="180" spans="2:8" ht="18.600000000000001" customHeight="1" x14ac:dyDescent="0.4">
      <c r="B180" s="26">
        <v>2002</v>
      </c>
      <c r="C180" s="27" t="str">
        <f t="shared" si="8"/>
        <v>0-9</v>
      </c>
      <c r="D180" s="31">
        <v>1</v>
      </c>
      <c r="E180" s="31">
        <v>1</v>
      </c>
      <c r="F180" s="30" t="s">
        <v>9</v>
      </c>
      <c r="G180" s="23" t="str">
        <f t="shared" si="6"/>
        <v>-</v>
      </c>
      <c r="H180" s="23" t="str">
        <f t="shared" si="7"/>
        <v>-</v>
      </c>
    </row>
    <row r="181" spans="2:8" ht="18.600000000000001" customHeight="1" x14ac:dyDescent="0.4">
      <c r="B181" s="26">
        <v>2002</v>
      </c>
      <c r="C181" s="27" t="str">
        <f t="shared" si="8"/>
        <v>10-19</v>
      </c>
      <c r="D181" s="31">
        <v>25</v>
      </c>
      <c r="E181" s="31">
        <v>5</v>
      </c>
      <c r="F181" s="31">
        <v>20</v>
      </c>
      <c r="G181" s="23">
        <f t="shared" si="6"/>
        <v>4</v>
      </c>
      <c r="H181" s="23">
        <f t="shared" si="7"/>
        <v>0.8</v>
      </c>
    </row>
    <row r="182" spans="2:8" ht="18.600000000000001" customHeight="1" x14ac:dyDescent="0.4">
      <c r="B182" s="26">
        <v>2002</v>
      </c>
      <c r="C182" s="27" t="str">
        <f t="shared" si="8"/>
        <v>20-29</v>
      </c>
      <c r="D182" s="31">
        <v>106</v>
      </c>
      <c r="E182" s="31">
        <v>47</v>
      </c>
      <c r="F182" s="31">
        <v>59</v>
      </c>
      <c r="G182" s="23">
        <f t="shared" si="6"/>
        <v>1.2553191489361701</v>
      </c>
      <c r="H182" s="23">
        <f t="shared" si="7"/>
        <v>0.55660377358490565</v>
      </c>
    </row>
    <row r="183" spans="2:8" ht="18.600000000000001" customHeight="1" x14ac:dyDescent="0.4">
      <c r="B183" s="26">
        <v>2002</v>
      </c>
      <c r="C183" s="27" t="str">
        <f t="shared" si="8"/>
        <v>30-39</v>
      </c>
      <c r="D183" s="31">
        <v>64</v>
      </c>
      <c r="E183" s="31">
        <v>35</v>
      </c>
      <c r="F183" s="31">
        <v>29</v>
      </c>
      <c r="G183" s="23">
        <f t="shared" si="6"/>
        <v>0.82857142857142863</v>
      </c>
      <c r="H183" s="23">
        <f t="shared" si="7"/>
        <v>0.453125</v>
      </c>
    </row>
    <row r="184" spans="2:8" ht="18.600000000000001" customHeight="1" x14ac:dyDescent="0.4">
      <c r="B184" s="26">
        <v>2002</v>
      </c>
      <c r="C184" s="27" t="str">
        <f t="shared" si="8"/>
        <v>40-49</v>
      </c>
      <c r="D184" s="31">
        <v>41</v>
      </c>
      <c r="E184" s="31">
        <v>29</v>
      </c>
      <c r="F184" s="31">
        <v>12</v>
      </c>
      <c r="G184" s="23">
        <f t="shared" si="6"/>
        <v>0.41379310344827586</v>
      </c>
      <c r="H184" s="23">
        <f t="shared" si="7"/>
        <v>0.29268292682926828</v>
      </c>
    </row>
    <row r="185" spans="2:8" ht="18.600000000000001" customHeight="1" x14ac:dyDescent="0.4">
      <c r="B185" s="26">
        <v>2002</v>
      </c>
      <c r="C185" s="27" t="str">
        <f t="shared" si="8"/>
        <v>50-59</v>
      </c>
      <c r="D185" s="31">
        <v>14</v>
      </c>
      <c r="E185" s="31">
        <v>8</v>
      </c>
      <c r="F185" s="31">
        <v>6</v>
      </c>
      <c r="G185" s="23">
        <f t="shared" si="6"/>
        <v>0.75</v>
      </c>
      <c r="H185" s="23">
        <f t="shared" si="7"/>
        <v>0.42857142857142855</v>
      </c>
    </row>
    <row r="186" spans="2:8" ht="18.600000000000001" customHeight="1" x14ac:dyDescent="0.4">
      <c r="B186" s="26">
        <v>2002</v>
      </c>
      <c r="C186" s="27" t="str">
        <f t="shared" si="8"/>
        <v>60-69</v>
      </c>
      <c r="D186" s="31">
        <v>4</v>
      </c>
      <c r="E186" s="31">
        <v>4</v>
      </c>
      <c r="F186" s="30" t="s">
        <v>9</v>
      </c>
      <c r="G186" s="23" t="str">
        <f t="shared" si="6"/>
        <v>-</v>
      </c>
      <c r="H186" s="23" t="str">
        <f t="shared" si="7"/>
        <v>-</v>
      </c>
    </row>
    <row r="187" spans="2:8" ht="18.600000000000001" customHeight="1" x14ac:dyDescent="0.4">
      <c r="B187" s="26">
        <v>2002</v>
      </c>
      <c r="C187" s="27" t="str">
        <f t="shared" si="8"/>
        <v>70-79</v>
      </c>
      <c r="D187" s="31">
        <v>2</v>
      </c>
      <c r="E187" s="31">
        <v>1</v>
      </c>
      <c r="F187" s="31">
        <v>1</v>
      </c>
      <c r="G187" s="23">
        <f t="shared" si="6"/>
        <v>1</v>
      </c>
      <c r="H187" s="23">
        <f t="shared" si="7"/>
        <v>0.5</v>
      </c>
    </row>
    <row r="188" spans="2:8" ht="18.600000000000001" customHeight="1" x14ac:dyDescent="0.4">
      <c r="B188" s="26">
        <v>2003</v>
      </c>
      <c r="C188" s="27" t="str">
        <f t="shared" si="8"/>
        <v>0-9</v>
      </c>
      <c r="D188" s="31">
        <v>1</v>
      </c>
      <c r="E188" s="31">
        <v>1</v>
      </c>
      <c r="F188" s="30" t="s">
        <v>9</v>
      </c>
      <c r="G188" s="23" t="str">
        <f t="shared" si="6"/>
        <v>-</v>
      </c>
      <c r="H188" s="23" t="str">
        <f t="shared" si="7"/>
        <v>-</v>
      </c>
    </row>
    <row r="189" spans="2:8" ht="18.600000000000001" customHeight="1" x14ac:dyDescent="0.4">
      <c r="B189" s="26">
        <v>2003</v>
      </c>
      <c r="C189" s="27" t="str">
        <f t="shared" si="8"/>
        <v>10-19</v>
      </c>
      <c r="D189" s="31">
        <v>19</v>
      </c>
      <c r="E189" s="31">
        <v>6</v>
      </c>
      <c r="F189" s="31">
        <v>13</v>
      </c>
      <c r="G189" s="23">
        <f t="shared" si="6"/>
        <v>2.1666666666666665</v>
      </c>
      <c r="H189" s="23">
        <f t="shared" si="7"/>
        <v>0.68421052631578949</v>
      </c>
    </row>
    <row r="190" spans="2:8" ht="18.600000000000001" customHeight="1" x14ac:dyDescent="0.4">
      <c r="B190" s="26">
        <v>2003</v>
      </c>
      <c r="C190" s="27" t="str">
        <f t="shared" si="8"/>
        <v>20-29</v>
      </c>
      <c r="D190" s="31">
        <v>127</v>
      </c>
      <c r="E190" s="31">
        <v>50</v>
      </c>
      <c r="F190" s="31">
        <v>77</v>
      </c>
      <c r="G190" s="23">
        <f t="shared" si="6"/>
        <v>1.54</v>
      </c>
      <c r="H190" s="23">
        <f t="shared" si="7"/>
        <v>0.60629921259842523</v>
      </c>
    </row>
    <row r="191" spans="2:8" ht="18.600000000000001" customHeight="1" x14ac:dyDescent="0.4">
      <c r="B191" s="26">
        <v>2003</v>
      </c>
      <c r="C191" s="27" t="str">
        <f t="shared" si="8"/>
        <v>30-39</v>
      </c>
      <c r="D191" s="31">
        <v>92</v>
      </c>
      <c r="E191" s="31">
        <v>65</v>
      </c>
      <c r="F191" s="31">
        <v>27</v>
      </c>
      <c r="G191" s="23">
        <f t="shared" si="6"/>
        <v>0.41538461538461541</v>
      </c>
      <c r="H191" s="23">
        <f t="shared" si="7"/>
        <v>0.29347826086956524</v>
      </c>
    </row>
    <row r="192" spans="2:8" ht="18.600000000000001" customHeight="1" x14ac:dyDescent="0.4">
      <c r="B192" s="26">
        <v>2003</v>
      </c>
      <c r="C192" s="27" t="str">
        <f t="shared" si="8"/>
        <v>40-49</v>
      </c>
      <c r="D192" s="31">
        <v>81</v>
      </c>
      <c r="E192" s="31">
        <v>64</v>
      </c>
      <c r="F192" s="31">
        <v>17</v>
      </c>
      <c r="G192" s="23">
        <f t="shared" si="6"/>
        <v>0.265625</v>
      </c>
      <c r="H192" s="23">
        <f t="shared" si="7"/>
        <v>0.20987654320987653</v>
      </c>
    </row>
    <row r="193" spans="2:8" ht="18.600000000000001" customHeight="1" x14ac:dyDescent="0.4">
      <c r="B193" s="26">
        <v>2003</v>
      </c>
      <c r="C193" s="27" t="str">
        <f t="shared" si="8"/>
        <v>50-59</v>
      </c>
      <c r="D193" s="31">
        <v>21</v>
      </c>
      <c r="E193" s="31">
        <v>18</v>
      </c>
      <c r="F193" s="31">
        <v>3</v>
      </c>
      <c r="G193" s="23">
        <f t="shared" si="6"/>
        <v>0.16666666666666666</v>
      </c>
      <c r="H193" s="23">
        <f t="shared" si="7"/>
        <v>0.14285714285714285</v>
      </c>
    </row>
    <row r="194" spans="2:8" ht="18.600000000000001" customHeight="1" x14ac:dyDescent="0.4">
      <c r="B194" s="26">
        <v>2003</v>
      </c>
      <c r="C194" s="27" t="str">
        <f t="shared" si="8"/>
        <v>60-69</v>
      </c>
      <c r="D194" s="31">
        <v>10</v>
      </c>
      <c r="E194" s="31">
        <v>8</v>
      </c>
      <c r="F194" s="31">
        <v>2</v>
      </c>
      <c r="G194" s="23">
        <f t="shared" si="6"/>
        <v>0.25</v>
      </c>
      <c r="H194" s="23">
        <f t="shared" si="7"/>
        <v>0.2</v>
      </c>
    </row>
    <row r="195" spans="2:8" ht="18.600000000000001" customHeight="1" x14ac:dyDescent="0.4">
      <c r="B195" s="26">
        <v>2003</v>
      </c>
      <c r="C195" s="27" t="str">
        <f t="shared" si="8"/>
        <v>70-79</v>
      </c>
      <c r="D195" s="31">
        <v>4</v>
      </c>
      <c r="E195" s="31">
        <v>3</v>
      </c>
      <c r="F195" s="31">
        <v>1</v>
      </c>
      <c r="G195" s="23">
        <f t="shared" si="6"/>
        <v>0.33333333333333331</v>
      </c>
      <c r="H195" s="23">
        <f t="shared" si="7"/>
        <v>0.25</v>
      </c>
    </row>
    <row r="196" spans="2:8" ht="18.600000000000001" customHeight="1" x14ac:dyDescent="0.4">
      <c r="B196" s="26">
        <v>2004</v>
      </c>
      <c r="C196" s="27" t="str">
        <f t="shared" si="8"/>
        <v>0-9</v>
      </c>
      <c r="D196" s="31">
        <v>12</v>
      </c>
      <c r="E196" s="31">
        <v>6</v>
      </c>
      <c r="F196" s="31">
        <v>6</v>
      </c>
      <c r="G196" s="23">
        <f t="shared" ref="G196:G259" si="9">IF(AND(F196&lt;&gt;"-",E196&lt;&gt;"-"),F196/E196,"-")</f>
        <v>1</v>
      </c>
      <c r="H196" s="23">
        <f t="shared" ref="H196:H259" si="10">IF(AND(F196&lt;&gt;"-",E196&lt;&gt;"-"),F196/D196,"-")</f>
        <v>0.5</v>
      </c>
    </row>
    <row r="197" spans="2:8" ht="18.600000000000001" customHeight="1" x14ac:dyDescent="0.4">
      <c r="B197" s="26">
        <v>2004</v>
      </c>
      <c r="C197" s="27" t="str">
        <f t="shared" si="8"/>
        <v>10-19</v>
      </c>
      <c r="D197" s="31">
        <v>28</v>
      </c>
      <c r="E197" s="31">
        <v>9</v>
      </c>
      <c r="F197" s="31">
        <v>19</v>
      </c>
      <c r="G197" s="23">
        <f t="shared" si="9"/>
        <v>2.1111111111111112</v>
      </c>
      <c r="H197" s="23">
        <f t="shared" si="10"/>
        <v>0.6785714285714286</v>
      </c>
    </row>
    <row r="198" spans="2:8" ht="18.600000000000001" customHeight="1" x14ac:dyDescent="0.4">
      <c r="B198" s="26">
        <v>2004</v>
      </c>
      <c r="C198" s="27" t="str">
        <f t="shared" si="8"/>
        <v>20-29</v>
      </c>
      <c r="D198" s="31">
        <v>74</v>
      </c>
      <c r="E198" s="31">
        <v>31</v>
      </c>
      <c r="F198" s="31">
        <v>43</v>
      </c>
      <c r="G198" s="23">
        <f t="shared" si="9"/>
        <v>1.3870967741935485</v>
      </c>
      <c r="H198" s="23">
        <f t="shared" si="10"/>
        <v>0.58108108108108103</v>
      </c>
    </row>
    <row r="199" spans="2:8" ht="18.600000000000001" customHeight="1" x14ac:dyDescent="0.4">
      <c r="B199" s="26">
        <v>2004</v>
      </c>
      <c r="C199" s="27" t="str">
        <f t="shared" si="8"/>
        <v>30-39</v>
      </c>
      <c r="D199" s="31">
        <v>52</v>
      </c>
      <c r="E199" s="31">
        <v>31</v>
      </c>
      <c r="F199" s="31">
        <v>21</v>
      </c>
      <c r="G199" s="23">
        <f t="shared" si="9"/>
        <v>0.67741935483870963</v>
      </c>
      <c r="H199" s="23">
        <f t="shared" si="10"/>
        <v>0.40384615384615385</v>
      </c>
    </row>
    <row r="200" spans="2:8" ht="18.600000000000001" customHeight="1" x14ac:dyDescent="0.4">
      <c r="B200" s="26">
        <v>2004</v>
      </c>
      <c r="C200" s="27" t="str">
        <f t="shared" si="8"/>
        <v>40-49</v>
      </c>
      <c r="D200" s="31">
        <v>42</v>
      </c>
      <c r="E200" s="31">
        <v>30</v>
      </c>
      <c r="F200" s="31">
        <v>12</v>
      </c>
      <c r="G200" s="23">
        <f t="shared" si="9"/>
        <v>0.4</v>
      </c>
      <c r="H200" s="23">
        <f t="shared" si="10"/>
        <v>0.2857142857142857</v>
      </c>
    </row>
    <row r="201" spans="2:8" ht="18.600000000000001" customHeight="1" x14ac:dyDescent="0.4">
      <c r="B201" s="26">
        <v>2004</v>
      </c>
      <c r="C201" s="27" t="str">
        <f t="shared" si="8"/>
        <v>50-59</v>
      </c>
      <c r="D201" s="31">
        <v>16</v>
      </c>
      <c r="E201" s="31">
        <v>11</v>
      </c>
      <c r="F201" s="31">
        <v>5</v>
      </c>
      <c r="G201" s="23">
        <f t="shared" si="9"/>
        <v>0.45454545454545453</v>
      </c>
      <c r="H201" s="23">
        <f t="shared" si="10"/>
        <v>0.3125</v>
      </c>
    </row>
    <row r="202" spans="2:8" ht="18.600000000000001" customHeight="1" x14ac:dyDescent="0.4">
      <c r="B202" s="26">
        <v>2004</v>
      </c>
      <c r="C202" s="27" t="str">
        <f t="shared" si="8"/>
        <v>60-69</v>
      </c>
      <c r="D202" s="31">
        <v>1</v>
      </c>
      <c r="E202" s="31">
        <v>1</v>
      </c>
      <c r="F202" s="30" t="s">
        <v>9</v>
      </c>
      <c r="G202" s="23" t="str">
        <f t="shared" si="9"/>
        <v>-</v>
      </c>
      <c r="H202" s="23" t="str">
        <f t="shared" si="10"/>
        <v>-</v>
      </c>
    </row>
    <row r="203" spans="2:8" ht="18.600000000000001" customHeight="1" x14ac:dyDescent="0.4">
      <c r="B203" s="26">
        <v>2004</v>
      </c>
      <c r="C203" s="27" t="str">
        <f t="shared" si="8"/>
        <v>70-79</v>
      </c>
      <c r="D203" s="31">
        <v>1</v>
      </c>
      <c r="E203" s="31">
        <v>1</v>
      </c>
      <c r="F203" s="30" t="s">
        <v>9</v>
      </c>
      <c r="G203" s="23" t="str">
        <f t="shared" si="9"/>
        <v>-</v>
      </c>
      <c r="H203" s="23" t="str">
        <f t="shared" si="10"/>
        <v>-</v>
      </c>
    </row>
    <row r="204" spans="2:8" ht="18.600000000000001" customHeight="1" x14ac:dyDescent="0.4">
      <c r="B204" s="26">
        <v>2005</v>
      </c>
      <c r="C204" s="27" t="str">
        <f t="shared" si="8"/>
        <v>0-9</v>
      </c>
      <c r="D204" s="31">
        <v>3</v>
      </c>
      <c r="E204" s="31">
        <v>3</v>
      </c>
      <c r="F204" s="30" t="s">
        <v>9</v>
      </c>
      <c r="G204" s="23" t="str">
        <f t="shared" si="9"/>
        <v>-</v>
      </c>
      <c r="H204" s="23" t="str">
        <f t="shared" si="10"/>
        <v>-</v>
      </c>
    </row>
    <row r="205" spans="2:8" ht="18.600000000000001" customHeight="1" x14ac:dyDescent="0.4">
      <c r="B205" s="26">
        <v>2005</v>
      </c>
      <c r="C205" s="27" t="str">
        <f t="shared" si="8"/>
        <v>10-19</v>
      </c>
      <c r="D205" s="31">
        <v>19</v>
      </c>
      <c r="E205" s="31">
        <v>8</v>
      </c>
      <c r="F205" s="31">
        <v>11</v>
      </c>
      <c r="G205" s="23">
        <f t="shared" si="9"/>
        <v>1.375</v>
      </c>
      <c r="H205" s="23">
        <f t="shared" si="10"/>
        <v>0.57894736842105265</v>
      </c>
    </row>
    <row r="206" spans="2:8" ht="18.600000000000001" customHeight="1" x14ac:dyDescent="0.4">
      <c r="B206" s="26">
        <v>2005</v>
      </c>
      <c r="C206" s="27" t="str">
        <f t="shared" si="8"/>
        <v>20-29</v>
      </c>
      <c r="D206" s="31">
        <v>159</v>
      </c>
      <c r="E206" s="31">
        <v>75</v>
      </c>
      <c r="F206" s="31">
        <v>84</v>
      </c>
      <c r="G206" s="23">
        <f t="shared" si="9"/>
        <v>1.1200000000000001</v>
      </c>
      <c r="H206" s="23">
        <f t="shared" si="10"/>
        <v>0.52830188679245282</v>
      </c>
    </row>
    <row r="207" spans="2:8" ht="18.600000000000001" customHeight="1" x14ac:dyDescent="0.4">
      <c r="B207" s="26">
        <v>2005</v>
      </c>
      <c r="C207" s="27" t="str">
        <f t="shared" si="8"/>
        <v>30-39</v>
      </c>
      <c r="D207" s="31">
        <v>78</v>
      </c>
      <c r="E207" s="31">
        <v>54</v>
      </c>
      <c r="F207" s="31">
        <v>24</v>
      </c>
      <c r="G207" s="23">
        <f t="shared" si="9"/>
        <v>0.44444444444444442</v>
      </c>
      <c r="H207" s="23">
        <f t="shared" si="10"/>
        <v>0.30769230769230771</v>
      </c>
    </row>
    <row r="208" spans="2:8" ht="18.600000000000001" customHeight="1" x14ac:dyDescent="0.4">
      <c r="B208" s="26">
        <v>2005</v>
      </c>
      <c r="C208" s="27" t="str">
        <f t="shared" si="8"/>
        <v>40-49</v>
      </c>
      <c r="D208" s="31">
        <v>61</v>
      </c>
      <c r="E208" s="31">
        <v>50</v>
      </c>
      <c r="F208" s="31">
        <v>11</v>
      </c>
      <c r="G208" s="23">
        <f t="shared" si="9"/>
        <v>0.22</v>
      </c>
      <c r="H208" s="23">
        <f t="shared" si="10"/>
        <v>0.18032786885245902</v>
      </c>
    </row>
    <row r="209" spans="2:8" ht="18.600000000000001" customHeight="1" x14ac:dyDescent="0.4">
      <c r="B209" s="26">
        <v>2005</v>
      </c>
      <c r="C209" s="27" t="str">
        <f t="shared" si="8"/>
        <v>50-59</v>
      </c>
      <c r="D209" s="31">
        <v>26</v>
      </c>
      <c r="E209" s="31">
        <v>18</v>
      </c>
      <c r="F209" s="31">
        <v>8</v>
      </c>
      <c r="G209" s="23">
        <f t="shared" si="9"/>
        <v>0.44444444444444442</v>
      </c>
      <c r="H209" s="23">
        <f t="shared" si="10"/>
        <v>0.30769230769230771</v>
      </c>
    </row>
    <row r="210" spans="2:8" ht="18.600000000000001" customHeight="1" x14ac:dyDescent="0.4">
      <c r="B210" s="26">
        <v>2005</v>
      </c>
      <c r="C210" s="27" t="str">
        <f t="shared" si="8"/>
        <v>60-69</v>
      </c>
      <c r="D210" s="31">
        <v>5</v>
      </c>
      <c r="E210" s="31">
        <v>4</v>
      </c>
      <c r="F210" s="31">
        <v>1</v>
      </c>
      <c r="G210" s="23">
        <f t="shared" si="9"/>
        <v>0.25</v>
      </c>
      <c r="H210" s="23">
        <f t="shared" si="10"/>
        <v>0.2</v>
      </c>
    </row>
    <row r="211" spans="2:8" ht="18.600000000000001" customHeight="1" x14ac:dyDescent="0.4">
      <c r="B211" s="26">
        <v>2005</v>
      </c>
      <c r="C211" s="27" t="str">
        <f t="shared" si="8"/>
        <v>70-79</v>
      </c>
      <c r="D211" s="31">
        <v>1</v>
      </c>
      <c r="E211" s="30" t="s">
        <v>9</v>
      </c>
      <c r="F211" s="31">
        <v>1</v>
      </c>
      <c r="G211" s="23" t="str">
        <f t="shared" si="9"/>
        <v>-</v>
      </c>
      <c r="H211" s="23" t="str">
        <f t="shared" si="10"/>
        <v>-</v>
      </c>
    </row>
    <row r="212" spans="2:8" ht="18.600000000000001" customHeight="1" x14ac:dyDescent="0.4">
      <c r="B212" s="26">
        <v>2006</v>
      </c>
      <c r="C212" s="27" t="str">
        <f t="shared" ref="C212:C275" si="11">C204</f>
        <v>0-9</v>
      </c>
      <c r="D212" s="31">
        <v>3</v>
      </c>
      <c r="E212" s="31">
        <v>1</v>
      </c>
      <c r="F212" s="31">
        <v>2</v>
      </c>
      <c r="G212" s="23">
        <f t="shared" si="9"/>
        <v>2</v>
      </c>
      <c r="H212" s="23">
        <f t="shared" si="10"/>
        <v>0.66666666666666663</v>
      </c>
    </row>
    <row r="213" spans="2:8" ht="18.600000000000001" customHeight="1" x14ac:dyDescent="0.4">
      <c r="B213" s="26">
        <v>2006</v>
      </c>
      <c r="C213" s="27" t="str">
        <f t="shared" si="11"/>
        <v>10-19</v>
      </c>
      <c r="D213" s="31">
        <v>26</v>
      </c>
      <c r="E213" s="31">
        <v>9</v>
      </c>
      <c r="F213" s="31">
        <v>17</v>
      </c>
      <c r="G213" s="23">
        <f t="shared" si="9"/>
        <v>1.8888888888888888</v>
      </c>
      <c r="H213" s="23">
        <f t="shared" si="10"/>
        <v>0.65384615384615385</v>
      </c>
    </row>
    <row r="214" spans="2:8" ht="18.600000000000001" customHeight="1" x14ac:dyDescent="0.4">
      <c r="B214" s="26">
        <v>2006</v>
      </c>
      <c r="C214" s="27" t="str">
        <f t="shared" si="11"/>
        <v>20-29</v>
      </c>
      <c r="D214" s="31">
        <v>202</v>
      </c>
      <c r="E214" s="31">
        <v>108</v>
      </c>
      <c r="F214" s="31">
        <v>94</v>
      </c>
      <c r="G214" s="23">
        <f t="shared" si="9"/>
        <v>0.87037037037037035</v>
      </c>
      <c r="H214" s="23">
        <f t="shared" si="10"/>
        <v>0.46534653465346537</v>
      </c>
    </row>
    <row r="215" spans="2:8" ht="18.600000000000001" customHeight="1" x14ac:dyDescent="0.4">
      <c r="B215" s="26">
        <v>2006</v>
      </c>
      <c r="C215" s="27" t="str">
        <f t="shared" si="11"/>
        <v>30-39</v>
      </c>
      <c r="D215" s="31">
        <v>113</v>
      </c>
      <c r="E215" s="31">
        <v>70</v>
      </c>
      <c r="F215" s="31">
        <v>43</v>
      </c>
      <c r="G215" s="23">
        <f t="shared" si="9"/>
        <v>0.61428571428571432</v>
      </c>
      <c r="H215" s="23">
        <f t="shared" si="10"/>
        <v>0.38053097345132741</v>
      </c>
    </row>
    <row r="216" spans="2:8" ht="18.600000000000001" customHeight="1" x14ac:dyDescent="0.4">
      <c r="B216" s="26">
        <v>2006</v>
      </c>
      <c r="C216" s="27" t="str">
        <f t="shared" si="11"/>
        <v>40-49</v>
      </c>
      <c r="D216" s="31">
        <v>75</v>
      </c>
      <c r="E216" s="31">
        <v>56</v>
      </c>
      <c r="F216" s="31">
        <v>19</v>
      </c>
      <c r="G216" s="23">
        <f t="shared" si="9"/>
        <v>0.3392857142857143</v>
      </c>
      <c r="H216" s="23">
        <f t="shared" si="10"/>
        <v>0.25333333333333335</v>
      </c>
    </row>
    <row r="217" spans="2:8" ht="18.600000000000001" customHeight="1" x14ac:dyDescent="0.4">
      <c r="B217" s="26">
        <v>2006</v>
      </c>
      <c r="C217" s="27" t="str">
        <f t="shared" si="11"/>
        <v>50-59</v>
      </c>
      <c r="D217" s="31">
        <v>43</v>
      </c>
      <c r="E217" s="31">
        <v>32</v>
      </c>
      <c r="F217" s="31">
        <v>11</v>
      </c>
      <c r="G217" s="23">
        <f t="shared" si="9"/>
        <v>0.34375</v>
      </c>
      <c r="H217" s="23">
        <f t="shared" si="10"/>
        <v>0.2558139534883721</v>
      </c>
    </row>
    <row r="218" spans="2:8" ht="18.600000000000001" customHeight="1" x14ac:dyDescent="0.4">
      <c r="B218" s="26">
        <v>2006</v>
      </c>
      <c r="C218" s="27" t="str">
        <f t="shared" si="11"/>
        <v>60-69</v>
      </c>
      <c r="D218" s="31">
        <v>11</v>
      </c>
      <c r="E218" s="31">
        <v>9</v>
      </c>
      <c r="F218" s="31">
        <v>2</v>
      </c>
      <c r="G218" s="23">
        <f t="shared" si="9"/>
        <v>0.22222222222222221</v>
      </c>
      <c r="H218" s="23">
        <f t="shared" si="10"/>
        <v>0.18181818181818182</v>
      </c>
    </row>
    <row r="219" spans="2:8" ht="18.600000000000001" customHeight="1" x14ac:dyDescent="0.4">
      <c r="B219" s="26">
        <v>2006</v>
      </c>
      <c r="C219" s="27" t="str">
        <f t="shared" si="11"/>
        <v>70-79</v>
      </c>
      <c r="D219" s="31">
        <v>3</v>
      </c>
      <c r="E219" s="31">
        <v>3</v>
      </c>
      <c r="F219" s="30" t="s">
        <v>9</v>
      </c>
      <c r="G219" s="23" t="str">
        <f t="shared" si="9"/>
        <v>-</v>
      </c>
      <c r="H219" s="23" t="str">
        <f t="shared" si="10"/>
        <v>-</v>
      </c>
    </row>
    <row r="220" spans="2:8" ht="18.600000000000001" customHeight="1" x14ac:dyDescent="0.4">
      <c r="B220" s="26">
        <v>2007</v>
      </c>
      <c r="C220" s="27" t="str">
        <f t="shared" si="11"/>
        <v>0-9</v>
      </c>
      <c r="D220" s="31">
        <v>4</v>
      </c>
      <c r="E220" s="30" t="s">
        <v>9</v>
      </c>
      <c r="F220" s="31">
        <v>4</v>
      </c>
      <c r="G220" s="23" t="str">
        <f t="shared" si="9"/>
        <v>-</v>
      </c>
      <c r="H220" s="23" t="str">
        <f t="shared" si="10"/>
        <v>-</v>
      </c>
    </row>
    <row r="221" spans="2:8" ht="18.600000000000001" customHeight="1" x14ac:dyDescent="0.4">
      <c r="B221" s="26">
        <v>2007</v>
      </c>
      <c r="C221" s="27" t="str">
        <f t="shared" si="11"/>
        <v>10-19</v>
      </c>
      <c r="D221" s="31">
        <v>11</v>
      </c>
      <c r="E221" s="31">
        <v>3</v>
      </c>
      <c r="F221" s="31">
        <v>8</v>
      </c>
      <c r="G221" s="23">
        <f t="shared" si="9"/>
        <v>2.6666666666666665</v>
      </c>
      <c r="H221" s="23">
        <f t="shared" si="10"/>
        <v>0.72727272727272729</v>
      </c>
    </row>
    <row r="222" spans="2:8" ht="18.600000000000001" customHeight="1" x14ac:dyDescent="0.4">
      <c r="B222" s="26">
        <v>2007</v>
      </c>
      <c r="C222" s="27" t="str">
        <f t="shared" si="11"/>
        <v>20-29</v>
      </c>
      <c r="D222" s="31">
        <v>126</v>
      </c>
      <c r="E222" s="31">
        <v>53</v>
      </c>
      <c r="F222" s="31">
        <v>73</v>
      </c>
      <c r="G222" s="23">
        <f t="shared" si="9"/>
        <v>1.3773584905660377</v>
      </c>
      <c r="H222" s="23">
        <f t="shared" si="10"/>
        <v>0.57936507936507942</v>
      </c>
    </row>
    <row r="223" spans="2:8" ht="18.600000000000001" customHeight="1" x14ac:dyDescent="0.4">
      <c r="B223" s="26">
        <v>2007</v>
      </c>
      <c r="C223" s="27" t="str">
        <f t="shared" si="11"/>
        <v>30-39</v>
      </c>
      <c r="D223" s="31">
        <v>93</v>
      </c>
      <c r="E223" s="31">
        <v>57</v>
      </c>
      <c r="F223" s="31">
        <v>36</v>
      </c>
      <c r="G223" s="23">
        <f t="shared" si="9"/>
        <v>0.63157894736842102</v>
      </c>
      <c r="H223" s="23">
        <f t="shared" si="10"/>
        <v>0.38709677419354838</v>
      </c>
    </row>
    <row r="224" spans="2:8" ht="18.600000000000001" customHeight="1" x14ac:dyDescent="0.4">
      <c r="B224" s="26">
        <v>2007</v>
      </c>
      <c r="C224" s="27" t="str">
        <f t="shared" si="11"/>
        <v>40-49</v>
      </c>
      <c r="D224" s="31">
        <v>64</v>
      </c>
      <c r="E224" s="31">
        <v>45</v>
      </c>
      <c r="F224" s="31">
        <v>19</v>
      </c>
      <c r="G224" s="23">
        <f t="shared" si="9"/>
        <v>0.42222222222222222</v>
      </c>
      <c r="H224" s="23">
        <f t="shared" si="10"/>
        <v>0.296875</v>
      </c>
    </row>
    <row r="225" spans="2:8" ht="18.600000000000001" customHeight="1" x14ac:dyDescent="0.4">
      <c r="B225" s="26">
        <v>2007</v>
      </c>
      <c r="C225" s="27" t="str">
        <f t="shared" si="11"/>
        <v>50-59</v>
      </c>
      <c r="D225" s="31">
        <v>35</v>
      </c>
      <c r="E225" s="31">
        <v>27</v>
      </c>
      <c r="F225" s="31">
        <v>8</v>
      </c>
      <c r="G225" s="23">
        <f t="shared" si="9"/>
        <v>0.29629629629629628</v>
      </c>
      <c r="H225" s="23">
        <f t="shared" si="10"/>
        <v>0.22857142857142856</v>
      </c>
    </row>
    <row r="226" spans="2:8" ht="18.600000000000001" customHeight="1" x14ac:dyDescent="0.4">
      <c r="B226" s="26">
        <v>2007</v>
      </c>
      <c r="C226" s="27" t="str">
        <f t="shared" si="11"/>
        <v>60-69</v>
      </c>
      <c r="D226" s="31">
        <v>9</v>
      </c>
      <c r="E226" s="31">
        <v>7</v>
      </c>
      <c r="F226" s="31">
        <v>2</v>
      </c>
      <c r="G226" s="23">
        <f t="shared" si="9"/>
        <v>0.2857142857142857</v>
      </c>
      <c r="H226" s="23">
        <f t="shared" si="10"/>
        <v>0.22222222222222221</v>
      </c>
    </row>
    <row r="227" spans="2:8" ht="18.600000000000001" customHeight="1" x14ac:dyDescent="0.4">
      <c r="B227" s="26">
        <v>2007</v>
      </c>
      <c r="C227" s="27" t="str">
        <f t="shared" si="11"/>
        <v>70-79</v>
      </c>
      <c r="D227" s="31">
        <v>5</v>
      </c>
      <c r="E227" s="31">
        <v>4</v>
      </c>
      <c r="F227" s="31">
        <v>1</v>
      </c>
      <c r="G227" s="23">
        <f t="shared" si="9"/>
        <v>0.25</v>
      </c>
      <c r="H227" s="23">
        <f t="shared" si="10"/>
        <v>0.2</v>
      </c>
    </row>
    <row r="228" spans="2:8" ht="18.600000000000001" customHeight="1" x14ac:dyDescent="0.4">
      <c r="B228" s="26">
        <v>2008</v>
      </c>
      <c r="C228" s="27" t="str">
        <f t="shared" si="11"/>
        <v>0-9</v>
      </c>
      <c r="D228" s="31">
        <v>7</v>
      </c>
      <c r="E228" s="31">
        <v>3</v>
      </c>
      <c r="F228" s="31">
        <v>4</v>
      </c>
      <c r="G228" s="23">
        <f t="shared" si="9"/>
        <v>1.3333333333333333</v>
      </c>
      <c r="H228" s="23">
        <f t="shared" si="10"/>
        <v>0.5714285714285714</v>
      </c>
    </row>
    <row r="229" spans="2:8" ht="18.600000000000001" customHeight="1" x14ac:dyDescent="0.4">
      <c r="B229" s="26">
        <v>2008</v>
      </c>
      <c r="C229" s="27" t="str">
        <f t="shared" si="11"/>
        <v>10-19</v>
      </c>
      <c r="D229" s="31">
        <v>25</v>
      </c>
      <c r="E229" s="31">
        <v>5</v>
      </c>
      <c r="F229" s="31">
        <v>20</v>
      </c>
      <c r="G229" s="23">
        <f t="shared" si="9"/>
        <v>4</v>
      </c>
      <c r="H229" s="23">
        <f t="shared" si="10"/>
        <v>0.8</v>
      </c>
    </row>
    <row r="230" spans="2:8" ht="18.600000000000001" customHeight="1" x14ac:dyDescent="0.4">
      <c r="B230" s="26">
        <v>2008</v>
      </c>
      <c r="C230" s="27" t="str">
        <f t="shared" si="11"/>
        <v>20-29</v>
      </c>
      <c r="D230" s="31">
        <v>241</v>
      </c>
      <c r="E230" s="31">
        <v>98</v>
      </c>
      <c r="F230" s="31">
        <v>143</v>
      </c>
      <c r="G230" s="23">
        <f t="shared" si="9"/>
        <v>1.4591836734693877</v>
      </c>
      <c r="H230" s="23">
        <f t="shared" si="10"/>
        <v>0.59336099585062241</v>
      </c>
    </row>
    <row r="231" spans="2:8" ht="18.600000000000001" customHeight="1" x14ac:dyDescent="0.4">
      <c r="B231" s="26">
        <v>2008</v>
      </c>
      <c r="C231" s="27" t="str">
        <f t="shared" si="11"/>
        <v>30-39</v>
      </c>
      <c r="D231" s="31">
        <v>153</v>
      </c>
      <c r="E231" s="31">
        <v>106</v>
      </c>
      <c r="F231" s="31">
        <v>47</v>
      </c>
      <c r="G231" s="23">
        <f t="shared" si="9"/>
        <v>0.44339622641509435</v>
      </c>
      <c r="H231" s="23">
        <f t="shared" si="10"/>
        <v>0.30718954248366015</v>
      </c>
    </row>
    <row r="232" spans="2:8" ht="18.600000000000001" customHeight="1" x14ac:dyDescent="0.4">
      <c r="B232" s="26">
        <v>2008</v>
      </c>
      <c r="C232" s="27" t="str">
        <f t="shared" si="11"/>
        <v>40-49</v>
      </c>
      <c r="D232" s="31">
        <v>94</v>
      </c>
      <c r="E232" s="31">
        <v>66</v>
      </c>
      <c r="F232" s="31">
        <v>28</v>
      </c>
      <c r="G232" s="23">
        <f t="shared" si="9"/>
        <v>0.42424242424242425</v>
      </c>
      <c r="H232" s="23">
        <f t="shared" si="10"/>
        <v>0.2978723404255319</v>
      </c>
    </row>
    <row r="233" spans="2:8" ht="18.600000000000001" customHeight="1" x14ac:dyDescent="0.4">
      <c r="B233" s="26">
        <v>2008</v>
      </c>
      <c r="C233" s="27" t="str">
        <f t="shared" si="11"/>
        <v>50-59</v>
      </c>
      <c r="D233" s="31">
        <v>58</v>
      </c>
      <c r="E233" s="31">
        <v>47</v>
      </c>
      <c r="F233" s="31">
        <v>11</v>
      </c>
      <c r="G233" s="23">
        <f t="shared" si="9"/>
        <v>0.23404255319148937</v>
      </c>
      <c r="H233" s="23">
        <f t="shared" si="10"/>
        <v>0.18965517241379309</v>
      </c>
    </row>
    <row r="234" spans="2:8" ht="18.600000000000001" customHeight="1" x14ac:dyDescent="0.4">
      <c r="B234" s="26">
        <v>2008</v>
      </c>
      <c r="C234" s="27" t="str">
        <f t="shared" si="11"/>
        <v>60-69</v>
      </c>
      <c r="D234" s="31">
        <v>18</v>
      </c>
      <c r="E234" s="31">
        <v>14</v>
      </c>
      <c r="F234" s="31">
        <v>4</v>
      </c>
      <c r="G234" s="23">
        <f t="shared" si="9"/>
        <v>0.2857142857142857</v>
      </c>
      <c r="H234" s="23">
        <f t="shared" si="10"/>
        <v>0.22222222222222221</v>
      </c>
    </row>
    <row r="235" spans="2:8" ht="18.600000000000001" customHeight="1" x14ac:dyDescent="0.4">
      <c r="B235" s="26">
        <v>2008</v>
      </c>
      <c r="C235" s="27" t="str">
        <f t="shared" si="11"/>
        <v>70-79</v>
      </c>
      <c r="D235" s="31">
        <v>7</v>
      </c>
      <c r="E235" s="31">
        <v>6</v>
      </c>
      <c r="F235" s="31">
        <v>1</v>
      </c>
      <c r="G235" s="23">
        <f t="shared" si="9"/>
        <v>0.16666666666666666</v>
      </c>
      <c r="H235" s="23">
        <f t="shared" si="10"/>
        <v>0.14285714285714285</v>
      </c>
    </row>
    <row r="236" spans="2:8" ht="18.600000000000001" customHeight="1" x14ac:dyDescent="0.4">
      <c r="B236" s="26">
        <v>2009</v>
      </c>
      <c r="C236" s="27" t="str">
        <f t="shared" si="11"/>
        <v>0-9</v>
      </c>
      <c r="D236" s="31">
        <v>13</v>
      </c>
      <c r="E236" s="31">
        <v>7</v>
      </c>
      <c r="F236" s="31">
        <v>6</v>
      </c>
      <c r="G236" s="23">
        <f t="shared" si="9"/>
        <v>0.8571428571428571</v>
      </c>
      <c r="H236" s="23">
        <f t="shared" si="10"/>
        <v>0.46153846153846156</v>
      </c>
    </row>
    <row r="237" spans="2:8" ht="18.600000000000001" customHeight="1" x14ac:dyDescent="0.4">
      <c r="B237" s="26">
        <v>2009</v>
      </c>
      <c r="C237" s="27" t="str">
        <f t="shared" si="11"/>
        <v>10-19</v>
      </c>
      <c r="D237" s="31">
        <v>45</v>
      </c>
      <c r="E237" s="31">
        <v>20</v>
      </c>
      <c r="F237" s="31">
        <v>25</v>
      </c>
      <c r="G237" s="23">
        <f t="shared" si="9"/>
        <v>1.25</v>
      </c>
      <c r="H237" s="23">
        <f t="shared" si="10"/>
        <v>0.55555555555555558</v>
      </c>
    </row>
    <row r="238" spans="2:8" ht="18.600000000000001" customHeight="1" x14ac:dyDescent="0.4">
      <c r="B238" s="26">
        <v>2009</v>
      </c>
      <c r="C238" s="27" t="str">
        <f t="shared" si="11"/>
        <v>20-29</v>
      </c>
      <c r="D238" s="31">
        <v>399</v>
      </c>
      <c r="E238" s="31">
        <v>163</v>
      </c>
      <c r="F238" s="31">
        <v>236</v>
      </c>
      <c r="G238" s="23">
        <f t="shared" si="9"/>
        <v>1.4478527607361964</v>
      </c>
      <c r="H238" s="23">
        <f t="shared" si="10"/>
        <v>0.5914786967418546</v>
      </c>
    </row>
    <row r="239" spans="2:8" ht="18.600000000000001" customHeight="1" x14ac:dyDescent="0.4">
      <c r="B239" s="26">
        <v>2009</v>
      </c>
      <c r="C239" s="27" t="str">
        <f t="shared" si="11"/>
        <v>30-39</v>
      </c>
      <c r="D239" s="31">
        <v>276</v>
      </c>
      <c r="E239" s="31">
        <v>162</v>
      </c>
      <c r="F239" s="31">
        <v>114</v>
      </c>
      <c r="G239" s="23">
        <f t="shared" si="9"/>
        <v>0.70370370370370372</v>
      </c>
      <c r="H239" s="23">
        <f t="shared" si="10"/>
        <v>0.41304347826086957</v>
      </c>
    </row>
    <row r="240" spans="2:8" ht="18.600000000000001" customHeight="1" x14ac:dyDescent="0.4">
      <c r="B240" s="26">
        <v>2009</v>
      </c>
      <c r="C240" s="27" t="str">
        <f t="shared" si="11"/>
        <v>40-49</v>
      </c>
      <c r="D240" s="31">
        <v>167</v>
      </c>
      <c r="E240" s="31">
        <v>114</v>
      </c>
      <c r="F240" s="31">
        <v>53</v>
      </c>
      <c r="G240" s="23">
        <f t="shared" si="9"/>
        <v>0.46491228070175439</v>
      </c>
      <c r="H240" s="23">
        <f t="shared" si="10"/>
        <v>0.31736526946107785</v>
      </c>
    </row>
    <row r="241" spans="2:8" ht="18.600000000000001" customHeight="1" x14ac:dyDescent="0.4">
      <c r="B241" s="26">
        <v>2009</v>
      </c>
      <c r="C241" s="27" t="str">
        <f t="shared" si="11"/>
        <v>50-59</v>
      </c>
      <c r="D241" s="31">
        <v>102</v>
      </c>
      <c r="E241" s="31">
        <v>84</v>
      </c>
      <c r="F241" s="31">
        <v>18</v>
      </c>
      <c r="G241" s="23">
        <f t="shared" si="9"/>
        <v>0.21428571428571427</v>
      </c>
      <c r="H241" s="23">
        <f t="shared" si="10"/>
        <v>0.17647058823529413</v>
      </c>
    </row>
    <row r="242" spans="2:8" ht="18.600000000000001" customHeight="1" x14ac:dyDescent="0.4">
      <c r="B242" s="26">
        <v>2009</v>
      </c>
      <c r="C242" s="27" t="str">
        <f t="shared" si="11"/>
        <v>60-69</v>
      </c>
      <c r="D242" s="31">
        <v>34</v>
      </c>
      <c r="E242" s="31">
        <v>28</v>
      </c>
      <c r="F242" s="31">
        <v>6</v>
      </c>
      <c r="G242" s="23">
        <f t="shared" si="9"/>
        <v>0.21428571428571427</v>
      </c>
      <c r="H242" s="23">
        <f t="shared" si="10"/>
        <v>0.17647058823529413</v>
      </c>
    </row>
    <row r="243" spans="2:8" ht="18.600000000000001" customHeight="1" x14ac:dyDescent="0.4">
      <c r="B243" s="26">
        <v>2009</v>
      </c>
      <c r="C243" s="27" t="str">
        <f t="shared" si="11"/>
        <v>70-79</v>
      </c>
      <c r="D243" s="31">
        <v>15</v>
      </c>
      <c r="E243" s="31">
        <v>12</v>
      </c>
      <c r="F243" s="31">
        <v>3</v>
      </c>
      <c r="G243" s="23">
        <f t="shared" si="9"/>
        <v>0.25</v>
      </c>
      <c r="H243" s="23">
        <f t="shared" si="10"/>
        <v>0.2</v>
      </c>
    </row>
    <row r="244" spans="2:8" ht="18.600000000000001" customHeight="1" x14ac:dyDescent="0.4">
      <c r="B244" s="26">
        <v>2010</v>
      </c>
      <c r="C244" s="27" t="str">
        <f t="shared" si="11"/>
        <v>0-9</v>
      </c>
      <c r="D244" s="31">
        <v>10</v>
      </c>
      <c r="E244" s="30" t="s">
        <v>9</v>
      </c>
      <c r="F244" s="31">
        <v>10</v>
      </c>
      <c r="G244" s="23" t="str">
        <f t="shared" si="9"/>
        <v>-</v>
      </c>
      <c r="H244" s="23" t="str">
        <f t="shared" si="10"/>
        <v>-</v>
      </c>
    </row>
    <row r="245" spans="2:8" ht="18.600000000000001" customHeight="1" x14ac:dyDescent="0.4">
      <c r="B245" s="26">
        <v>2010</v>
      </c>
      <c r="C245" s="27" t="str">
        <f t="shared" si="11"/>
        <v>10-19</v>
      </c>
      <c r="D245" s="31">
        <v>69</v>
      </c>
      <c r="E245" s="31">
        <v>33</v>
      </c>
      <c r="F245" s="31">
        <v>36</v>
      </c>
      <c r="G245" s="23">
        <f t="shared" si="9"/>
        <v>1.0909090909090908</v>
      </c>
      <c r="H245" s="23">
        <f t="shared" si="10"/>
        <v>0.52173913043478259</v>
      </c>
    </row>
    <row r="246" spans="2:8" ht="18.600000000000001" customHeight="1" x14ac:dyDescent="0.4">
      <c r="B246" s="26">
        <v>2010</v>
      </c>
      <c r="C246" s="27" t="str">
        <f t="shared" si="11"/>
        <v>20-29</v>
      </c>
      <c r="D246" s="31">
        <v>564</v>
      </c>
      <c r="E246" s="31">
        <v>216</v>
      </c>
      <c r="F246" s="31">
        <v>348</v>
      </c>
      <c r="G246" s="23">
        <f t="shared" si="9"/>
        <v>1.6111111111111112</v>
      </c>
      <c r="H246" s="23">
        <f t="shared" si="10"/>
        <v>0.61702127659574468</v>
      </c>
    </row>
    <row r="247" spans="2:8" ht="18.600000000000001" customHeight="1" x14ac:dyDescent="0.4">
      <c r="B247" s="26">
        <v>2010</v>
      </c>
      <c r="C247" s="27" t="str">
        <f t="shared" si="11"/>
        <v>30-39</v>
      </c>
      <c r="D247" s="31">
        <v>354</v>
      </c>
      <c r="E247" s="31">
        <v>233</v>
      </c>
      <c r="F247" s="31">
        <v>121</v>
      </c>
      <c r="G247" s="23">
        <f t="shared" si="9"/>
        <v>0.51931330472102999</v>
      </c>
      <c r="H247" s="23">
        <f t="shared" si="10"/>
        <v>0.34180790960451979</v>
      </c>
    </row>
    <row r="248" spans="2:8" ht="18.600000000000001" customHeight="1" x14ac:dyDescent="0.4">
      <c r="B248" s="26">
        <v>2010</v>
      </c>
      <c r="C248" s="27" t="str">
        <f t="shared" si="11"/>
        <v>40-49</v>
      </c>
      <c r="D248" s="31">
        <v>217</v>
      </c>
      <c r="E248" s="31">
        <v>154</v>
      </c>
      <c r="F248" s="31">
        <v>63</v>
      </c>
      <c r="G248" s="23">
        <f t="shared" si="9"/>
        <v>0.40909090909090912</v>
      </c>
      <c r="H248" s="23">
        <f t="shared" si="10"/>
        <v>0.29032258064516131</v>
      </c>
    </row>
    <row r="249" spans="2:8" ht="18.600000000000001" customHeight="1" x14ac:dyDescent="0.4">
      <c r="B249" s="26">
        <v>2010</v>
      </c>
      <c r="C249" s="27" t="str">
        <f t="shared" si="11"/>
        <v>50-59</v>
      </c>
      <c r="D249" s="31">
        <v>155</v>
      </c>
      <c r="E249" s="31">
        <v>123</v>
      </c>
      <c r="F249" s="31">
        <v>32</v>
      </c>
      <c r="G249" s="23">
        <f t="shared" si="9"/>
        <v>0.26016260162601629</v>
      </c>
      <c r="H249" s="23">
        <f t="shared" si="10"/>
        <v>0.20645161290322581</v>
      </c>
    </row>
    <row r="250" spans="2:8" ht="18.600000000000001" customHeight="1" x14ac:dyDescent="0.4">
      <c r="B250" s="26">
        <v>2010</v>
      </c>
      <c r="C250" s="27" t="str">
        <f t="shared" si="11"/>
        <v>60-69</v>
      </c>
      <c r="D250" s="31">
        <v>47</v>
      </c>
      <c r="E250" s="31">
        <v>32</v>
      </c>
      <c r="F250" s="31">
        <v>15</v>
      </c>
      <c r="G250" s="23">
        <f t="shared" si="9"/>
        <v>0.46875</v>
      </c>
      <c r="H250" s="23">
        <f t="shared" si="10"/>
        <v>0.31914893617021278</v>
      </c>
    </row>
    <row r="251" spans="2:8" ht="18.600000000000001" customHeight="1" x14ac:dyDescent="0.4">
      <c r="B251" s="26">
        <v>2010</v>
      </c>
      <c r="C251" s="27" t="str">
        <f t="shared" si="11"/>
        <v>70-79</v>
      </c>
      <c r="D251" s="31">
        <v>17</v>
      </c>
      <c r="E251" s="31">
        <v>13</v>
      </c>
      <c r="F251" s="31">
        <v>4</v>
      </c>
      <c r="G251" s="23">
        <f t="shared" si="9"/>
        <v>0.30769230769230771</v>
      </c>
      <c r="H251" s="23">
        <f t="shared" si="10"/>
        <v>0.23529411764705882</v>
      </c>
    </row>
    <row r="252" spans="2:8" ht="18.600000000000001" customHeight="1" x14ac:dyDescent="0.4">
      <c r="B252" s="26">
        <v>2011</v>
      </c>
      <c r="C252" s="27" t="str">
        <f t="shared" si="11"/>
        <v>0-9</v>
      </c>
      <c r="D252" s="31">
        <v>35</v>
      </c>
      <c r="E252" s="31">
        <v>10</v>
      </c>
      <c r="F252" s="31">
        <v>25</v>
      </c>
      <c r="G252" s="23">
        <f t="shared" si="9"/>
        <v>2.5</v>
      </c>
      <c r="H252" s="23">
        <f t="shared" si="10"/>
        <v>0.7142857142857143</v>
      </c>
    </row>
    <row r="253" spans="2:8" ht="18.600000000000001" customHeight="1" x14ac:dyDescent="0.4">
      <c r="B253" s="26">
        <v>2011</v>
      </c>
      <c r="C253" s="27" t="str">
        <f t="shared" si="11"/>
        <v>10-19</v>
      </c>
      <c r="D253" s="31">
        <v>87</v>
      </c>
      <c r="E253" s="31">
        <v>40</v>
      </c>
      <c r="F253" s="31">
        <v>47</v>
      </c>
      <c r="G253" s="23">
        <f t="shared" si="9"/>
        <v>1.175</v>
      </c>
      <c r="H253" s="23">
        <f t="shared" si="10"/>
        <v>0.54022988505747127</v>
      </c>
    </row>
    <row r="254" spans="2:8" ht="18.600000000000001" customHeight="1" x14ac:dyDescent="0.4">
      <c r="B254" s="26">
        <v>2011</v>
      </c>
      <c r="C254" s="27" t="str">
        <f t="shared" si="11"/>
        <v>20-29</v>
      </c>
      <c r="D254" s="31">
        <v>839</v>
      </c>
      <c r="E254" s="31">
        <v>345</v>
      </c>
      <c r="F254" s="31">
        <v>494</v>
      </c>
      <c r="G254" s="23">
        <f t="shared" si="9"/>
        <v>1.4318840579710146</v>
      </c>
      <c r="H254" s="23">
        <f t="shared" si="10"/>
        <v>0.58879618593563765</v>
      </c>
    </row>
    <row r="255" spans="2:8" ht="18.600000000000001" customHeight="1" x14ac:dyDescent="0.4">
      <c r="B255" s="26">
        <v>2011</v>
      </c>
      <c r="C255" s="27" t="str">
        <f t="shared" si="11"/>
        <v>30-39</v>
      </c>
      <c r="D255" s="31">
        <v>519</v>
      </c>
      <c r="E255" s="31">
        <v>311</v>
      </c>
      <c r="F255" s="31">
        <v>208</v>
      </c>
      <c r="G255" s="23">
        <f t="shared" si="9"/>
        <v>0.6688102893890675</v>
      </c>
      <c r="H255" s="23">
        <f t="shared" si="10"/>
        <v>0.40077071290944122</v>
      </c>
    </row>
    <row r="256" spans="2:8" ht="18.600000000000001" customHeight="1" x14ac:dyDescent="0.4">
      <c r="B256" s="26">
        <v>2011</v>
      </c>
      <c r="C256" s="27" t="str">
        <f t="shared" si="11"/>
        <v>40-49</v>
      </c>
      <c r="D256" s="31">
        <v>328</v>
      </c>
      <c r="E256" s="31">
        <v>216</v>
      </c>
      <c r="F256" s="31">
        <v>112</v>
      </c>
      <c r="G256" s="23">
        <f t="shared" si="9"/>
        <v>0.51851851851851849</v>
      </c>
      <c r="H256" s="23">
        <f t="shared" si="10"/>
        <v>0.34146341463414637</v>
      </c>
    </row>
    <row r="257" spans="2:8" ht="18.600000000000001" customHeight="1" x14ac:dyDescent="0.4">
      <c r="B257" s="26">
        <v>2011</v>
      </c>
      <c r="C257" s="27" t="str">
        <f t="shared" si="11"/>
        <v>50-59</v>
      </c>
      <c r="D257" s="31">
        <v>247</v>
      </c>
      <c r="E257" s="31">
        <v>196</v>
      </c>
      <c r="F257" s="31">
        <v>51</v>
      </c>
      <c r="G257" s="23">
        <f t="shared" si="9"/>
        <v>0.26020408163265307</v>
      </c>
      <c r="H257" s="23">
        <f t="shared" si="10"/>
        <v>0.20647773279352227</v>
      </c>
    </row>
    <row r="258" spans="2:8" ht="18.600000000000001" customHeight="1" x14ac:dyDescent="0.4">
      <c r="B258" s="26">
        <v>2011</v>
      </c>
      <c r="C258" s="27" t="str">
        <f t="shared" si="11"/>
        <v>60-69</v>
      </c>
      <c r="D258" s="31">
        <v>42</v>
      </c>
      <c r="E258" s="31">
        <v>28</v>
      </c>
      <c r="F258" s="31">
        <v>14</v>
      </c>
      <c r="G258" s="23">
        <f t="shared" si="9"/>
        <v>0.5</v>
      </c>
      <c r="H258" s="23">
        <f t="shared" si="10"/>
        <v>0.33333333333333331</v>
      </c>
    </row>
    <row r="259" spans="2:8" ht="18.600000000000001" customHeight="1" x14ac:dyDescent="0.4">
      <c r="B259" s="26">
        <v>2011</v>
      </c>
      <c r="C259" s="27" t="str">
        <f t="shared" si="11"/>
        <v>70-79</v>
      </c>
      <c r="D259" s="31">
        <v>20</v>
      </c>
      <c r="E259" s="31">
        <v>16</v>
      </c>
      <c r="F259" s="31">
        <v>4</v>
      </c>
      <c r="G259" s="23">
        <f t="shared" si="9"/>
        <v>0.25</v>
      </c>
      <c r="H259" s="23">
        <f t="shared" si="10"/>
        <v>0.2</v>
      </c>
    </row>
    <row r="260" spans="2:8" ht="18.600000000000001" customHeight="1" x14ac:dyDescent="0.4">
      <c r="B260" s="26">
        <v>2012</v>
      </c>
      <c r="C260" s="27" t="str">
        <f t="shared" si="11"/>
        <v>0-9</v>
      </c>
      <c r="D260" s="31">
        <v>39</v>
      </c>
      <c r="E260" s="31">
        <v>17</v>
      </c>
      <c r="F260" s="31">
        <v>22</v>
      </c>
      <c r="G260" s="23">
        <f t="shared" ref="G260:G323" si="12">IF(AND(F260&lt;&gt;"-",E260&lt;&gt;"-"),F260/E260,"-")</f>
        <v>1.2941176470588236</v>
      </c>
      <c r="H260" s="23">
        <f t="shared" ref="H260:H323" si="13">IF(AND(F260&lt;&gt;"-",E260&lt;&gt;"-"),F260/D260,"-")</f>
        <v>0.5641025641025641</v>
      </c>
    </row>
    <row r="261" spans="2:8" ht="18.600000000000001" customHeight="1" x14ac:dyDescent="0.4">
      <c r="B261" s="26">
        <v>2012</v>
      </c>
      <c r="C261" s="27" t="str">
        <f t="shared" si="11"/>
        <v>10-19</v>
      </c>
      <c r="D261" s="31">
        <v>96</v>
      </c>
      <c r="E261" s="31">
        <v>40</v>
      </c>
      <c r="F261" s="31">
        <v>56</v>
      </c>
      <c r="G261" s="23">
        <f t="shared" si="12"/>
        <v>1.4</v>
      </c>
      <c r="H261" s="23">
        <f t="shared" si="13"/>
        <v>0.58333333333333337</v>
      </c>
    </row>
    <row r="262" spans="2:8" ht="18.600000000000001" customHeight="1" x14ac:dyDescent="0.4">
      <c r="B262" s="26">
        <v>2012</v>
      </c>
      <c r="C262" s="27" t="str">
        <f t="shared" si="11"/>
        <v>20-29</v>
      </c>
      <c r="D262" s="31">
        <v>768</v>
      </c>
      <c r="E262" s="31">
        <v>319</v>
      </c>
      <c r="F262" s="31">
        <v>449</v>
      </c>
      <c r="G262" s="23">
        <f t="shared" si="12"/>
        <v>1.4075235109717867</v>
      </c>
      <c r="H262" s="23">
        <f t="shared" si="13"/>
        <v>0.58463541666666663</v>
      </c>
    </row>
    <row r="263" spans="2:8" ht="18.600000000000001" customHeight="1" x14ac:dyDescent="0.4">
      <c r="B263" s="26">
        <v>2012</v>
      </c>
      <c r="C263" s="27" t="str">
        <f t="shared" si="11"/>
        <v>30-39</v>
      </c>
      <c r="D263" s="31">
        <v>695</v>
      </c>
      <c r="E263" s="31">
        <v>446</v>
      </c>
      <c r="F263" s="31">
        <v>249</v>
      </c>
      <c r="G263" s="23">
        <f t="shared" si="12"/>
        <v>0.55829596412556048</v>
      </c>
      <c r="H263" s="23">
        <f t="shared" si="13"/>
        <v>0.35827338129496406</v>
      </c>
    </row>
    <row r="264" spans="2:8" ht="18.600000000000001" customHeight="1" x14ac:dyDescent="0.4">
      <c r="B264" s="26">
        <v>2012</v>
      </c>
      <c r="C264" s="27" t="str">
        <f t="shared" si="11"/>
        <v>40-49</v>
      </c>
      <c r="D264" s="31">
        <v>381</v>
      </c>
      <c r="E264" s="31">
        <v>272</v>
      </c>
      <c r="F264" s="31">
        <v>109</v>
      </c>
      <c r="G264" s="23">
        <f t="shared" si="12"/>
        <v>0.40073529411764708</v>
      </c>
      <c r="H264" s="23">
        <f t="shared" si="13"/>
        <v>0.28608923884514437</v>
      </c>
    </row>
    <row r="265" spans="2:8" ht="18.600000000000001" customHeight="1" x14ac:dyDescent="0.4">
      <c r="B265" s="26">
        <v>2012</v>
      </c>
      <c r="C265" s="27" t="str">
        <f t="shared" si="11"/>
        <v>50-59</v>
      </c>
      <c r="D265" s="31">
        <v>281</v>
      </c>
      <c r="E265" s="31">
        <v>210</v>
      </c>
      <c r="F265" s="31">
        <v>71</v>
      </c>
      <c r="G265" s="23">
        <f t="shared" si="12"/>
        <v>0.33809523809523812</v>
      </c>
      <c r="H265" s="23">
        <f t="shared" si="13"/>
        <v>0.25266903914590749</v>
      </c>
    </row>
    <row r="266" spans="2:8" ht="18.600000000000001" customHeight="1" x14ac:dyDescent="0.4">
      <c r="B266" s="26">
        <v>2012</v>
      </c>
      <c r="C266" s="27" t="str">
        <f t="shared" si="11"/>
        <v>60-69</v>
      </c>
      <c r="D266" s="31">
        <v>69</v>
      </c>
      <c r="E266" s="31">
        <v>46</v>
      </c>
      <c r="F266" s="31">
        <v>23</v>
      </c>
      <c r="G266" s="23">
        <f t="shared" si="12"/>
        <v>0.5</v>
      </c>
      <c r="H266" s="23">
        <f t="shared" si="13"/>
        <v>0.33333333333333331</v>
      </c>
    </row>
    <row r="267" spans="2:8" ht="18.600000000000001" customHeight="1" x14ac:dyDescent="0.4">
      <c r="B267" s="26">
        <v>2012</v>
      </c>
      <c r="C267" s="27" t="str">
        <f t="shared" si="11"/>
        <v>70-79</v>
      </c>
      <c r="D267" s="31">
        <v>24</v>
      </c>
      <c r="E267" s="31">
        <v>21</v>
      </c>
      <c r="F267" s="31">
        <v>3</v>
      </c>
      <c r="G267" s="23">
        <f t="shared" si="12"/>
        <v>0.14285714285714285</v>
      </c>
      <c r="H267" s="23">
        <f t="shared" si="13"/>
        <v>0.125</v>
      </c>
    </row>
    <row r="268" spans="2:8" ht="18.600000000000001" customHeight="1" x14ac:dyDescent="0.4">
      <c r="B268" s="26">
        <v>2013</v>
      </c>
      <c r="C268" s="27" t="str">
        <f t="shared" si="11"/>
        <v>0-9</v>
      </c>
      <c r="D268" s="31">
        <v>48</v>
      </c>
      <c r="E268" s="31">
        <v>31</v>
      </c>
      <c r="F268" s="31">
        <v>17</v>
      </c>
      <c r="G268" s="23">
        <f t="shared" si="12"/>
        <v>0.54838709677419351</v>
      </c>
      <c r="H268" s="23">
        <f t="shared" si="13"/>
        <v>0.35416666666666669</v>
      </c>
    </row>
    <row r="269" spans="2:8" ht="18.600000000000001" customHeight="1" x14ac:dyDescent="0.4">
      <c r="B269" s="26">
        <v>2013</v>
      </c>
      <c r="C269" s="27" t="str">
        <f t="shared" si="11"/>
        <v>10-19</v>
      </c>
      <c r="D269" s="31">
        <v>101</v>
      </c>
      <c r="E269" s="31">
        <v>39</v>
      </c>
      <c r="F269" s="31">
        <v>62</v>
      </c>
      <c r="G269" s="23">
        <f t="shared" si="12"/>
        <v>1.5897435897435896</v>
      </c>
      <c r="H269" s="23">
        <f t="shared" si="13"/>
        <v>0.61386138613861385</v>
      </c>
    </row>
    <row r="270" spans="2:8" ht="18.600000000000001" customHeight="1" x14ac:dyDescent="0.4">
      <c r="B270" s="26">
        <v>2013</v>
      </c>
      <c r="C270" s="27" t="str">
        <f t="shared" si="11"/>
        <v>20-29</v>
      </c>
      <c r="D270" s="31">
        <v>980</v>
      </c>
      <c r="E270" s="31">
        <v>422</v>
      </c>
      <c r="F270" s="31">
        <v>558</v>
      </c>
      <c r="G270" s="23">
        <f t="shared" si="12"/>
        <v>1.3222748815165877</v>
      </c>
      <c r="H270" s="23">
        <f t="shared" si="13"/>
        <v>0.56938775510204087</v>
      </c>
    </row>
    <row r="271" spans="2:8" ht="18.600000000000001" customHeight="1" x14ac:dyDescent="0.4">
      <c r="B271" s="26">
        <v>2013</v>
      </c>
      <c r="C271" s="27" t="str">
        <f t="shared" si="11"/>
        <v>30-39</v>
      </c>
      <c r="D271" s="31">
        <v>866</v>
      </c>
      <c r="E271" s="31">
        <v>559</v>
      </c>
      <c r="F271" s="31">
        <v>307</v>
      </c>
      <c r="G271" s="23">
        <f t="shared" si="12"/>
        <v>0.54919499105545622</v>
      </c>
      <c r="H271" s="23">
        <f t="shared" si="13"/>
        <v>0.35450346420323325</v>
      </c>
    </row>
    <row r="272" spans="2:8" ht="18.600000000000001" customHeight="1" x14ac:dyDescent="0.4">
      <c r="B272" s="26">
        <v>2013</v>
      </c>
      <c r="C272" s="27" t="str">
        <f t="shared" si="11"/>
        <v>40-49</v>
      </c>
      <c r="D272" s="31">
        <v>369</v>
      </c>
      <c r="E272" s="31">
        <v>276</v>
      </c>
      <c r="F272" s="31">
        <v>93</v>
      </c>
      <c r="G272" s="23">
        <f t="shared" si="12"/>
        <v>0.33695652173913043</v>
      </c>
      <c r="H272" s="23">
        <f t="shared" si="13"/>
        <v>0.25203252032520324</v>
      </c>
    </row>
    <row r="273" spans="2:8" ht="18.600000000000001" customHeight="1" x14ac:dyDescent="0.4">
      <c r="B273" s="26">
        <v>2013</v>
      </c>
      <c r="C273" s="27" t="str">
        <f t="shared" si="11"/>
        <v>50-59</v>
      </c>
      <c r="D273" s="31">
        <v>281</v>
      </c>
      <c r="E273" s="31">
        <v>219</v>
      </c>
      <c r="F273" s="31">
        <v>62</v>
      </c>
      <c r="G273" s="23">
        <f t="shared" si="12"/>
        <v>0.28310502283105021</v>
      </c>
      <c r="H273" s="23">
        <f t="shared" si="13"/>
        <v>0.2206405693950178</v>
      </c>
    </row>
    <row r="274" spans="2:8" ht="18.600000000000001" customHeight="1" x14ac:dyDescent="0.4">
      <c r="B274" s="26">
        <v>2013</v>
      </c>
      <c r="C274" s="27" t="str">
        <f t="shared" si="11"/>
        <v>60-69</v>
      </c>
      <c r="D274" s="31">
        <v>65</v>
      </c>
      <c r="E274" s="31">
        <v>47</v>
      </c>
      <c r="F274" s="31">
        <v>18</v>
      </c>
      <c r="G274" s="23">
        <f t="shared" si="12"/>
        <v>0.38297872340425532</v>
      </c>
      <c r="H274" s="23">
        <f t="shared" si="13"/>
        <v>0.27692307692307694</v>
      </c>
    </row>
    <row r="275" spans="2:8" ht="18.600000000000001" customHeight="1" x14ac:dyDescent="0.4">
      <c r="B275" s="26">
        <v>2013</v>
      </c>
      <c r="C275" s="27" t="str">
        <f t="shared" si="11"/>
        <v>70-79</v>
      </c>
      <c r="D275" s="31">
        <v>23</v>
      </c>
      <c r="E275" s="31">
        <v>22</v>
      </c>
      <c r="F275" s="31">
        <v>1</v>
      </c>
      <c r="G275" s="23">
        <f t="shared" si="12"/>
        <v>4.5454545454545456E-2</v>
      </c>
      <c r="H275" s="23">
        <f t="shared" si="13"/>
        <v>4.3478260869565216E-2</v>
      </c>
    </row>
    <row r="276" spans="2:8" ht="18.600000000000001" customHeight="1" x14ac:dyDescent="0.4">
      <c r="B276" s="26">
        <v>2014</v>
      </c>
      <c r="C276" s="27" t="str">
        <f t="shared" ref="C276:C339" si="14">C268</f>
        <v>0-9</v>
      </c>
      <c r="D276" s="31">
        <v>54</v>
      </c>
      <c r="E276" s="31">
        <v>27</v>
      </c>
      <c r="F276" s="31">
        <v>27</v>
      </c>
      <c r="G276" s="23">
        <f t="shared" si="12"/>
        <v>1</v>
      </c>
      <c r="H276" s="23">
        <f t="shared" si="13"/>
        <v>0.5</v>
      </c>
    </row>
    <row r="277" spans="2:8" ht="18.600000000000001" customHeight="1" x14ac:dyDescent="0.4">
      <c r="B277" s="26">
        <v>2014</v>
      </c>
      <c r="C277" s="27" t="str">
        <f t="shared" si="14"/>
        <v>10-19</v>
      </c>
      <c r="D277" s="31">
        <v>123</v>
      </c>
      <c r="E277" s="31">
        <v>61</v>
      </c>
      <c r="F277" s="31">
        <v>62</v>
      </c>
      <c r="G277" s="23">
        <f t="shared" si="12"/>
        <v>1.0163934426229508</v>
      </c>
      <c r="H277" s="23">
        <f t="shared" si="13"/>
        <v>0.50406504065040647</v>
      </c>
    </row>
    <row r="278" spans="2:8" ht="18.600000000000001" customHeight="1" x14ac:dyDescent="0.4">
      <c r="B278" s="26">
        <v>2014</v>
      </c>
      <c r="C278" s="27" t="str">
        <f t="shared" si="14"/>
        <v>20-29</v>
      </c>
      <c r="D278" s="31">
        <v>1162</v>
      </c>
      <c r="E278" s="31">
        <v>494</v>
      </c>
      <c r="F278" s="31">
        <v>668</v>
      </c>
      <c r="G278" s="23">
        <f t="shared" si="12"/>
        <v>1.3522267206477734</v>
      </c>
      <c r="H278" s="23">
        <f t="shared" si="13"/>
        <v>0.57487091222030984</v>
      </c>
    </row>
    <row r="279" spans="2:8" ht="18.600000000000001" customHeight="1" x14ac:dyDescent="0.4">
      <c r="B279" s="26">
        <v>2014</v>
      </c>
      <c r="C279" s="27" t="str">
        <f t="shared" si="14"/>
        <v>30-39</v>
      </c>
      <c r="D279" s="31">
        <v>1148</v>
      </c>
      <c r="E279" s="31">
        <v>756</v>
      </c>
      <c r="F279" s="31">
        <v>392</v>
      </c>
      <c r="G279" s="23">
        <f t="shared" si="12"/>
        <v>0.51851851851851849</v>
      </c>
      <c r="H279" s="23">
        <f t="shared" si="13"/>
        <v>0.34146341463414637</v>
      </c>
    </row>
    <row r="280" spans="2:8" ht="18.600000000000001" customHeight="1" x14ac:dyDescent="0.4">
      <c r="B280" s="26">
        <v>2014</v>
      </c>
      <c r="C280" s="27" t="str">
        <f t="shared" si="14"/>
        <v>40-49</v>
      </c>
      <c r="D280" s="31">
        <v>544</v>
      </c>
      <c r="E280" s="31">
        <v>400</v>
      </c>
      <c r="F280" s="31">
        <v>144</v>
      </c>
      <c r="G280" s="23">
        <f t="shared" si="12"/>
        <v>0.36</v>
      </c>
      <c r="H280" s="23">
        <f t="shared" si="13"/>
        <v>0.26470588235294118</v>
      </c>
    </row>
    <row r="281" spans="2:8" ht="18.600000000000001" customHeight="1" x14ac:dyDescent="0.4">
      <c r="B281" s="26">
        <v>2014</v>
      </c>
      <c r="C281" s="27" t="str">
        <f t="shared" si="14"/>
        <v>50-59</v>
      </c>
      <c r="D281" s="31">
        <v>413</v>
      </c>
      <c r="E281" s="31">
        <v>297</v>
      </c>
      <c r="F281" s="31">
        <v>116</v>
      </c>
      <c r="G281" s="23">
        <f t="shared" si="12"/>
        <v>0.39057239057239057</v>
      </c>
      <c r="H281" s="23">
        <f t="shared" si="13"/>
        <v>0.28087167070217917</v>
      </c>
    </row>
    <row r="282" spans="2:8" ht="18.600000000000001" customHeight="1" x14ac:dyDescent="0.4">
      <c r="B282" s="26">
        <v>2014</v>
      </c>
      <c r="C282" s="27" t="str">
        <f t="shared" si="14"/>
        <v>60-69</v>
      </c>
      <c r="D282" s="31">
        <v>107</v>
      </c>
      <c r="E282" s="31">
        <v>77</v>
      </c>
      <c r="F282" s="31">
        <v>30</v>
      </c>
      <c r="G282" s="23">
        <f t="shared" si="12"/>
        <v>0.38961038961038963</v>
      </c>
      <c r="H282" s="23">
        <f t="shared" si="13"/>
        <v>0.28037383177570091</v>
      </c>
    </row>
    <row r="283" spans="2:8" ht="18.600000000000001" customHeight="1" x14ac:dyDescent="0.4">
      <c r="B283" s="26">
        <v>2014</v>
      </c>
      <c r="C283" s="27" t="str">
        <f t="shared" si="14"/>
        <v>70-79</v>
      </c>
      <c r="D283" s="31">
        <v>23</v>
      </c>
      <c r="E283" s="31">
        <v>15</v>
      </c>
      <c r="F283" s="31">
        <v>8</v>
      </c>
      <c r="G283" s="23">
        <f t="shared" si="12"/>
        <v>0.53333333333333333</v>
      </c>
      <c r="H283" s="23">
        <f t="shared" si="13"/>
        <v>0.34782608695652173</v>
      </c>
    </row>
    <row r="284" spans="2:8" ht="18.600000000000001" customHeight="1" x14ac:dyDescent="0.4">
      <c r="B284" s="26">
        <v>2015</v>
      </c>
      <c r="C284" s="27" t="str">
        <f t="shared" si="14"/>
        <v>0-9</v>
      </c>
      <c r="D284" s="31">
        <v>38</v>
      </c>
      <c r="E284" s="31">
        <v>20</v>
      </c>
      <c r="F284" s="31">
        <v>18</v>
      </c>
      <c r="G284" s="23">
        <f t="shared" si="12"/>
        <v>0.9</v>
      </c>
      <c r="H284" s="23">
        <f t="shared" si="13"/>
        <v>0.47368421052631576</v>
      </c>
    </row>
    <row r="285" spans="2:8" ht="18.600000000000001" customHeight="1" x14ac:dyDescent="0.4">
      <c r="B285" s="26">
        <v>2015</v>
      </c>
      <c r="C285" s="27" t="str">
        <f t="shared" si="14"/>
        <v>10-19</v>
      </c>
      <c r="D285" s="31">
        <v>130</v>
      </c>
      <c r="E285" s="31">
        <v>69</v>
      </c>
      <c r="F285" s="31">
        <v>61</v>
      </c>
      <c r="G285" s="23">
        <f t="shared" si="12"/>
        <v>0.88405797101449279</v>
      </c>
      <c r="H285" s="23">
        <f t="shared" si="13"/>
        <v>0.46923076923076923</v>
      </c>
    </row>
    <row r="286" spans="2:8" ht="18.600000000000001" customHeight="1" x14ac:dyDescent="0.4">
      <c r="B286" s="26">
        <v>2015</v>
      </c>
      <c r="C286" s="27" t="str">
        <f t="shared" si="14"/>
        <v>20-29</v>
      </c>
      <c r="D286" s="31">
        <v>1188</v>
      </c>
      <c r="E286" s="31">
        <v>510</v>
      </c>
      <c r="F286" s="31">
        <v>678</v>
      </c>
      <c r="G286" s="23">
        <f t="shared" si="12"/>
        <v>1.3294117647058823</v>
      </c>
      <c r="H286" s="23">
        <f t="shared" si="13"/>
        <v>0.57070707070707072</v>
      </c>
    </row>
    <row r="287" spans="2:8" ht="18.600000000000001" customHeight="1" x14ac:dyDescent="0.4">
      <c r="B287" s="26">
        <v>2015</v>
      </c>
      <c r="C287" s="27" t="str">
        <f t="shared" si="14"/>
        <v>30-39</v>
      </c>
      <c r="D287" s="31">
        <v>957</v>
      </c>
      <c r="E287" s="31">
        <v>629</v>
      </c>
      <c r="F287" s="31">
        <v>328</v>
      </c>
      <c r="G287" s="23">
        <f t="shared" si="12"/>
        <v>0.52146263910969792</v>
      </c>
      <c r="H287" s="23">
        <f t="shared" si="13"/>
        <v>0.34273772204806685</v>
      </c>
    </row>
    <row r="288" spans="2:8" ht="18.600000000000001" customHeight="1" x14ac:dyDescent="0.4">
      <c r="B288" s="26">
        <v>2015</v>
      </c>
      <c r="C288" s="27" t="str">
        <f t="shared" si="14"/>
        <v>40-49</v>
      </c>
      <c r="D288" s="31">
        <v>391</v>
      </c>
      <c r="E288" s="31">
        <v>293</v>
      </c>
      <c r="F288" s="31">
        <v>98</v>
      </c>
      <c r="G288" s="23">
        <f t="shared" si="12"/>
        <v>0.33447098976109213</v>
      </c>
      <c r="H288" s="23">
        <f t="shared" si="13"/>
        <v>0.2506393861892583</v>
      </c>
    </row>
    <row r="289" spans="2:8" ht="18.600000000000001" customHeight="1" x14ac:dyDescent="0.4">
      <c r="B289" s="26">
        <v>2015</v>
      </c>
      <c r="C289" s="27" t="str">
        <f t="shared" si="14"/>
        <v>50-59</v>
      </c>
      <c r="D289" s="31">
        <v>248</v>
      </c>
      <c r="E289" s="31">
        <v>180</v>
      </c>
      <c r="F289" s="31">
        <v>68</v>
      </c>
      <c r="G289" s="23">
        <f t="shared" si="12"/>
        <v>0.37777777777777777</v>
      </c>
      <c r="H289" s="23">
        <f t="shared" si="13"/>
        <v>0.27419354838709675</v>
      </c>
    </row>
    <row r="290" spans="2:8" ht="18.600000000000001" customHeight="1" x14ac:dyDescent="0.4">
      <c r="B290" s="26">
        <v>2015</v>
      </c>
      <c r="C290" s="27" t="str">
        <f t="shared" si="14"/>
        <v>60-69</v>
      </c>
      <c r="D290" s="31">
        <v>84</v>
      </c>
      <c r="E290" s="31">
        <v>65</v>
      </c>
      <c r="F290" s="31">
        <v>19</v>
      </c>
      <c r="G290" s="23">
        <f t="shared" si="12"/>
        <v>0.29230769230769232</v>
      </c>
      <c r="H290" s="23">
        <f t="shared" si="13"/>
        <v>0.22619047619047619</v>
      </c>
    </row>
    <row r="291" spans="2:8" ht="18.600000000000001" customHeight="1" x14ac:dyDescent="0.4">
      <c r="B291" s="26">
        <v>2015</v>
      </c>
      <c r="C291" s="27" t="str">
        <f t="shared" si="14"/>
        <v>70-79</v>
      </c>
      <c r="D291" s="31">
        <v>12</v>
      </c>
      <c r="E291" s="31">
        <v>10</v>
      </c>
      <c r="F291" s="31">
        <v>2</v>
      </c>
      <c r="G291" s="23">
        <f t="shared" si="12"/>
        <v>0.2</v>
      </c>
      <c r="H291" s="23">
        <f t="shared" si="13"/>
        <v>0.16666666666666666</v>
      </c>
    </row>
    <row r="292" spans="2:8" ht="18.600000000000001" customHeight="1" x14ac:dyDescent="0.4">
      <c r="B292" s="26">
        <v>2016</v>
      </c>
      <c r="C292" s="27" t="str">
        <f t="shared" si="14"/>
        <v>0-9</v>
      </c>
      <c r="D292" s="31">
        <v>48</v>
      </c>
      <c r="E292" s="31">
        <v>33</v>
      </c>
      <c r="F292" s="31">
        <v>15</v>
      </c>
      <c r="G292" s="23">
        <f t="shared" si="12"/>
        <v>0.45454545454545453</v>
      </c>
      <c r="H292" s="23">
        <f t="shared" si="13"/>
        <v>0.3125</v>
      </c>
    </row>
    <row r="293" spans="2:8" ht="18.600000000000001" customHeight="1" x14ac:dyDescent="0.4">
      <c r="B293" s="26">
        <v>2016</v>
      </c>
      <c r="C293" s="27" t="str">
        <f t="shared" si="14"/>
        <v>10-19</v>
      </c>
      <c r="D293" s="31">
        <v>166</v>
      </c>
      <c r="E293" s="31">
        <v>103</v>
      </c>
      <c r="F293" s="31">
        <v>63</v>
      </c>
      <c r="G293" s="23">
        <f t="shared" si="12"/>
        <v>0.61165048543689315</v>
      </c>
      <c r="H293" s="23">
        <f t="shared" si="13"/>
        <v>0.37951807228915663</v>
      </c>
    </row>
    <row r="294" spans="2:8" ht="18.600000000000001" customHeight="1" x14ac:dyDescent="0.4">
      <c r="B294" s="26">
        <v>2016</v>
      </c>
      <c r="C294" s="27" t="str">
        <f t="shared" si="14"/>
        <v>20-29</v>
      </c>
      <c r="D294" s="31">
        <v>1316</v>
      </c>
      <c r="E294" s="31">
        <v>603</v>
      </c>
      <c r="F294" s="31">
        <v>713</v>
      </c>
      <c r="G294" s="23">
        <f t="shared" si="12"/>
        <v>1.1824212271973467</v>
      </c>
      <c r="H294" s="23">
        <f t="shared" si="13"/>
        <v>0.54179331306990886</v>
      </c>
    </row>
    <row r="295" spans="2:8" ht="18.600000000000001" customHeight="1" x14ac:dyDescent="0.4">
      <c r="B295" s="26">
        <v>2016</v>
      </c>
      <c r="C295" s="27" t="str">
        <f t="shared" si="14"/>
        <v>30-39</v>
      </c>
      <c r="D295" s="31">
        <v>944</v>
      </c>
      <c r="E295" s="31">
        <v>613</v>
      </c>
      <c r="F295" s="31">
        <v>331</v>
      </c>
      <c r="G295" s="23">
        <f t="shared" si="12"/>
        <v>0.53996737357259383</v>
      </c>
      <c r="H295" s="23">
        <f t="shared" si="13"/>
        <v>0.35063559322033899</v>
      </c>
    </row>
    <row r="296" spans="2:8" ht="18.600000000000001" customHeight="1" x14ac:dyDescent="0.4">
      <c r="B296" s="26">
        <v>2016</v>
      </c>
      <c r="C296" s="27" t="str">
        <f t="shared" si="14"/>
        <v>40-49</v>
      </c>
      <c r="D296" s="31">
        <v>438</v>
      </c>
      <c r="E296" s="31">
        <v>328</v>
      </c>
      <c r="F296" s="31">
        <v>110</v>
      </c>
      <c r="G296" s="23">
        <f t="shared" si="12"/>
        <v>0.33536585365853661</v>
      </c>
      <c r="H296" s="23">
        <f t="shared" si="13"/>
        <v>0.25114155251141551</v>
      </c>
    </row>
    <row r="297" spans="2:8" ht="18.600000000000001" customHeight="1" x14ac:dyDescent="0.4">
      <c r="B297" s="26">
        <v>2016</v>
      </c>
      <c r="C297" s="27" t="str">
        <f t="shared" si="14"/>
        <v>50-59</v>
      </c>
      <c r="D297" s="31">
        <v>292</v>
      </c>
      <c r="E297" s="31">
        <v>222</v>
      </c>
      <c r="F297" s="31">
        <v>70</v>
      </c>
      <c r="G297" s="23">
        <f t="shared" si="12"/>
        <v>0.31531531531531531</v>
      </c>
      <c r="H297" s="23">
        <f t="shared" si="13"/>
        <v>0.23972602739726026</v>
      </c>
    </row>
    <row r="298" spans="2:8" ht="18.600000000000001" customHeight="1" x14ac:dyDescent="0.4">
      <c r="B298" s="26">
        <v>2016</v>
      </c>
      <c r="C298" s="27" t="str">
        <f t="shared" si="14"/>
        <v>60-69</v>
      </c>
      <c r="D298" s="31">
        <v>94</v>
      </c>
      <c r="E298" s="31">
        <v>74</v>
      </c>
      <c r="F298" s="31">
        <v>20</v>
      </c>
      <c r="G298" s="23">
        <f t="shared" si="12"/>
        <v>0.27027027027027029</v>
      </c>
      <c r="H298" s="23">
        <f t="shared" si="13"/>
        <v>0.21276595744680851</v>
      </c>
    </row>
    <row r="299" spans="2:8" ht="18.600000000000001" customHeight="1" x14ac:dyDescent="0.4">
      <c r="B299" s="26">
        <v>2016</v>
      </c>
      <c r="C299" s="27" t="str">
        <f t="shared" si="14"/>
        <v>70-79</v>
      </c>
      <c r="D299" s="31">
        <v>18</v>
      </c>
      <c r="E299" s="31">
        <v>12</v>
      </c>
      <c r="F299" s="31">
        <v>6</v>
      </c>
      <c r="G299" s="23">
        <f t="shared" si="12"/>
        <v>0.5</v>
      </c>
      <c r="H299" s="23">
        <f t="shared" si="13"/>
        <v>0.33333333333333331</v>
      </c>
    </row>
    <row r="300" spans="2:8" ht="18.600000000000001" customHeight="1" x14ac:dyDescent="0.4">
      <c r="B300" s="26">
        <v>2017</v>
      </c>
      <c r="C300" s="27" t="str">
        <f t="shared" si="14"/>
        <v>0-9</v>
      </c>
      <c r="D300" s="31">
        <v>25</v>
      </c>
      <c r="E300" s="31">
        <v>14</v>
      </c>
      <c r="F300" s="31">
        <v>11</v>
      </c>
      <c r="G300" s="23">
        <f t="shared" si="12"/>
        <v>0.7857142857142857</v>
      </c>
      <c r="H300" s="23">
        <f t="shared" si="13"/>
        <v>0.44</v>
      </c>
    </row>
    <row r="301" spans="2:8" ht="18.600000000000001" customHeight="1" x14ac:dyDescent="0.4">
      <c r="B301" s="26">
        <v>2017</v>
      </c>
      <c r="C301" s="27" t="str">
        <f t="shared" si="14"/>
        <v>10-19</v>
      </c>
      <c r="D301" s="31">
        <v>168</v>
      </c>
      <c r="E301" s="31">
        <v>91</v>
      </c>
      <c r="F301" s="31">
        <v>77</v>
      </c>
      <c r="G301" s="23">
        <f t="shared" si="12"/>
        <v>0.84615384615384615</v>
      </c>
      <c r="H301" s="23">
        <f t="shared" si="13"/>
        <v>0.45833333333333331</v>
      </c>
    </row>
    <row r="302" spans="2:8" ht="18.600000000000001" customHeight="1" x14ac:dyDescent="0.4">
      <c r="B302" s="26">
        <v>2017</v>
      </c>
      <c r="C302" s="27" t="str">
        <f t="shared" si="14"/>
        <v>20-29</v>
      </c>
      <c r="D302" s="31">
        <v>1167</v>
      </c>
      <c r="E302" s="31">
        <v>596</v>
      </c>
      <c r="F302" s="31">
        <v>571</v>
      </c>
      <c r="G302" s="23">
        <f t="shared" si="12"/>
        <v>0.95805369127516782</v>
      </c>
      <c r="H302" s="23">
        <f t="shared" si="13"/>
        <v>0.48928877463581832</v>
      </c>
    </row>
    <row r="303" spans="2:8" ht="18.600000000000001" customHeight="1" x14ac:dyDescent="0.4">
      <c r="B303" s="26">
        <v>2017</v>
      </c>
      <c r="C303" s="27" t="str">
        <f t="shared" si="14"/>
        <v>30-39</v>
      </c>
      <c r="D303" s="31">
        <v>901</v>
      </c>
      <c r="E303" s="31">
        <v>573</v>
      </c>
      <c r="F303" s="31">
        <v>328</v>
      </c>
      <c r="G303" s="23">
        <f t="shared" si="12"/>
        <v>0.57242582897033156</v>
      </c>
      <c r="H303" s="23">
        <f t="shared" si="13"/>
        <v>0.36403995560488345</v>
      </c>
    </row>
    <row r="304" spans="2:8" ht="18.600000000000001" customHeight="1" x14ac:dyDescent="0.4">
      <c r="B304" s="26">
        <v>2017</v>
      </c>
      <c r="C304" s="27" t="str">
        <f t="shared" si="14"/>
        <v>40-49</v>
      </c>
      <c r="D304" s="31">
        <v>368</v>
      </c>
      <c r="E304" s="31">
        <v>282</v>
      </c>
      <c r="F304" s="31">
        <v>86</v>
      </c>
      <c r="G304" s="23">
        <f t="shared" si="12"/>
        <v>0.30496453900709219</v>
      </c>
      <c r="H304" s="23">
        <f t="shared" si="13"/>
        <v>0.23369565217391305</v>
      </c>
    </row>
    <row r="305" spans="2:8" ht="18.600000000000001" customHeight="1" x14ac:dyDescent="0.4">
      <c r="B305" s="26">
        <v>2017</v>
      </c>
      <c r="C305" s="27" t="str">
        <f t="shared" si="14"/>
        <v>50-59</v>
      </c>
      <c r="D305" s="31">
        <v>213</v>
      </c>
      <c r="E305" s="31">
        <v>163</v>
      </c>
      <c r="F305" s="31">
        <v>50</v>
      </c>
      <c r="G305" s="23">
        <f t="shared" si="12"/>
        <v>0.30674846625766872</v>
      </c>
      <c r="H305" s="23">
        <f t="shared" si="13"/>
        <v>0.23474178403755869</v>
      </c>
    </row>
    <row r="306" spans="2:8" ht="18.600000000000001" customHeight="1" x14ac:dyDescent="0.4">
      <c r="B306" s="26">
        <v>2017</v>
      </c>
      <c r="C306" s="27" t="str">
        <f t="shared" si="14"/>
        <v>60-69</v>
      </c>
      <c r="D306" s="31">
        <v>109</v>
      </c>
      <c r="E306" s="31">
        <v>91</v>
      </c>
      <c r="F306" s="31">
        <v>18</v>
      </c>
      <c r="G306" s="23">
        <f t="shared" si="12"/>
        <v>0.19780219780219779</v>
      </c>
      <c r="H306" s="23">
        <f t="shared" si="13"/>
        <v>0.16513761467889909</v>
      </c>
    </row>
    <row r="307" spans="2:8" ht="18.600000000000001" customHeight="1" x14ac:dyDescent="0.4">
      <c r="B307" s="26">
        <v>2017</v>
      </c>
      <c r="C307" s="27" t="str">
        <f t="shared" si="14"/>
        <v>70-79</v>
      </c>
      <c r="D307" s="31">
        <v>14</v>
      </c>
      <c r="E307" s="31">
        <v>10</v>
      </c>
      <c r="F307" s="31">
        <v>4</v>
      </c>
      <c r="G307" s="23">
        <f t="shared" si="12"/>
        <v>0.4</v>
      </c>
      <c r="H307" s="23">
        <f t="shared" si="13"/>
        <v>0.2857142857142857</v>
      </c>
    </row>
    <row r="308" spans="2:8" ht="18.600000000000001" customHeight="1" x14ac:dyDescent="0.4">
      <c r="B308" s="26">
        <v>2018</v>
      </c>
      <c r="C308" s="27" t="str">
        <f t="shared" si="14"/>
        <v>0-9</v>
      </c>
      <c r="D308" s="31">
        <v>21</v>
      </c>
      <c r="E308" s="31">
        <v>13</v>
      </c>
      <c r="F308" s="31">
        <v>8</v>
      </c>
      <c r="G308" s="23">
        <f t="shared" si="12"/>
        <v>0.61538461538461542</v>
      </c>
      <c r="H308" s="23">
        <f t="shared" si="13"/>
        <v>0.38095238095238093</v>
      </c>
    </row>
    <row r="309" spans="2:8" ht="18.600000000000001" customHeight="1" x14ac:dyDescent="0.4">
      <c r="B309" s="26">
        <v>2018</v>
      </c>
      <c r="C309" s="27" t="str">
        <f t="shared" si="14"/>
        <v>10-19</v>
      </c>
      <c r="D309" s="31">
        <v>114</v>
      </c>
      <c r="E309" s="31">
        <v>73</v>
      </c>
      <c r="F309" s="31">
        <v>41</v>
      </c>
      <c r="G309" s="23">
        <f t="shared" si="12"/>
        <v>0.56164383561643838</v>
      </c>
      <c r="H309" s="23">
        <f t="shared" si="13"/>
        <v>0.35964912280701755</v>
      </c>
    </row>
    <row r="310" spans="2:8" ht="18.600000000000001" customHeight="1" x14ac:dyDescent="0.4">
      <c r="B310" s="26">
        <v>2018</v>
      </c>
      <c r="C310" s="27" t="str">
        <f t="shared" si="14"/>
        <v>20-29</v>
      </c>
      <c r="D310" s="31">
        <v>916</v>
      </c>
      <c r="E310" s="31">
        <v>435</v>
      </c>
      <c r="F310" s="31">
        <v>481</v>
      </c>
      <c r="G310" s="23">
        <f t="shared" si="12"/>
        <v>1.1057471264367815</v>
      </c>
      <c r="H310" s="23">
        <f t="shared" si="13"/>
        <v>0.52510917030567683</v>
      </c>
    </row>
    <row r="311" spans="2:8" ht="18.600000000000001" customHeight="1" x14ac:dyDescent="0.4">
      <c r="B311" s="26">
        <v>2018</v>
      </c>
      <c r="C311" s="27" t="str">
        <f t="shared" si="14"/>
        <v>30-39</v>
      </c>
      <c r="D311" s="31">
        <v>587</v>
      </c>
      <c r="E311" s="31">
        <v>406</v>
      </c>
      <c r="F311" s="31">
        <v>181</v>
      </c>
      <c r="G311" s="23">
        <f t="shared" si="12"/>
        <v>0.44581280788177341</v>
      </c>
      <c r="H311" s="23">
        <f t="shared" si="13"/>
        <v>0.30834752981260649</v>
      </c>
    </row>
    <row r="312" spans="2:8" ht="18.600000000000001" customHeight="1" x14ac:dyDescent="0.4">
      <c r="B312" s="26">
        <v>2018</v>
      </c>
      <c r="C312" s="27" t="str">
        <f t="shared" si="14"/>
        <v>40-49</v>
      </c>
      <c r="D312" s="31">
        <v>321</v>
      </c>
      <c r="E312" s="31">
        <v>199</v>
      </c>
      <c r="F312" s="31">
        <v>122</v>
      </c>
      <c r="G312" s="23">
        <f t="shared" si="12"/>
        <v>0.61306532663316582</v>
      </c>
      <c r="H312" s="23">
        <f t="shared" si="13"/>
        <v>0.38006230529595014</v>
      </c>
    </row>
    <row r="313" spans="2:8" ht="18.600000000000001" customHeight="1" x14ac:dyDescent="0.4">
      <c r="B313" s="26">
        <v>2018</v>
      </c>
      <c r="C313" s="27" t="str">
        <f t="shared" si="14"/>
        <v>50-59</v>
      </c>
      <c r="D313" s="31">
        <v>206</v>
      </c>
      <c r="E313" s="31">
        <v>149</v>
      </c>
      <c r="F313" s="31">
        <v>57</v>
      </c>
      <c r="G313" s="23">
        <f t="shared" si="12"/>
        <v>0.3825503355704698</v>
      </c>
      <c r="H313" s="23">
        <f t="shared" si="13"/>
        <v>0.27669902912621358</v>
      </c>
    </row>
    <row r="314" spans="2:8" ht="18.600000000000001" customHeight="1" x14ac:dyDescent="0.4">
      <c r="B314" s="26">
        <v>2018</v>
      </c>
      <c r="C314" s="27" t="str">
        <f t="shared" si="14"/>
        <v>60-69</v>
      </c>
      <c r="D314" s="31">
        <v>90</v>
      </c>
      <c r="E314" s="31">
        <v>85</v>
      </c>
      <c r="F314" s="31">
        <v>5</v>
      </c>
      <c r="G314" s="23">
        <f t="shared" si="12"/>
        <v>5.8823529411764705E-2</v>
      </c>
      <c r="H314" s="23">
        <f t="shared" si="13"/>
        <v>5.5555555555555552E-2</v>
      </c>
    </row>
    <row r="315" spans="2:8" ht="18.600000000000001" customHeight="1" x14ac:dyDescent="0.4">
      <c r="B315" s="26">
        <v>2018</v>
      </c>
      <c r="C315" s="27" t="str">
        <f t="shared" si="14"/>
        <v>70-79</v>
      </c>
      <c r="D315" s="31">
        <v>13</v>
      </c>
      <c r="E315" s="31">
        <v>7</v>
      </c>
      <c r="F315" s="31">
        <v>6</v>
      </c>
      <c r="G315" s="23">
        <f t="shared" si="12"/>
        <v>0.8571428571428571</v>
      </c>
      <c r="H315" s="23">
        <f t="shared" si="13"/>
        <v>0.46153846153846156</v>
      </c>
    </row>
    <row r="316" spans="2:8" ht="18.600000000000001" customHeight="1" x14ac:dyDescent="0.4">
      <c r="B316" s="26">
        <v>2019</v>
      </c>
      <c r="C316" s="27" t="str">
        <f t="shared" si="14"/>
        <v>0-9</v>
      </c>
      <c r="D316" s="31">
        <v>9</v>
      </c>
      <c r="E316" s="31">
        <v>4</v>
      </c>
      <c r="F316" s="31">
        <v>5</v>
      </c>
      <c r="G316" s="23">
        <f t="shared" si="12"/>
        <v>1.25</v>
      </c>
      <c r="H316" s="23">
        <f t="shared" si="13"/>
        <v>0.55555555555555558</v>
      </c>
    </row>
    <row r="317" spans="2:8" ht="18.600000000000001" customHeight="1" x14ac:dyDescent="0.4">
      <c r="B317" s="26">
        <v>2019</v>
      </c>
      <c r="C317" s="27" t="str">
        <f t="shared" si="14"/>
        <v>10-19</v>
      </c>
      <c r="D317" s="31">
        <v>72</v>
      </c>
      <c r="E317" s="31">
        <v>45</v>
      </c>
      <c r="F317" s="31">
        <v>27</v>
      </c>
      <c r="G317" s="23">
        <f t="shared" si="12"/>
        <v>0.6</v>
      </c>
      <c r="H317" s="23">
        <f t="shared" si="13"/>
        <v>0.375</v>
      </c>
    </row>
    <row r="318" spans="2:8" ht="18.600000000000001" customHeight="1" x14ac:dyDescent="0.4">
      <c r="B318" s="26">
        <v>2019</v>
      </c>
      <c r="C318" s="27" t="str">
        <f t="shared" si="14"/>
        <v>20-29</v>
      </c>
      <c r="D318" s="31">
        <v>606</v>
      </c>
      <c r="E318" s="31">
        <v>310</v>
      </c>
      <c r="F318" s="31">
        <v>296</v>
      </c>
      <c r="G318" s="23">
        <f t="shared" si="12"/>
        <v>0.95483870967741935</v>
      </c>
      <c r="H318" s="23">
        <f t="shared" si="13"/>
        <v>0.48844884488448848</v>
      </c>
    </row>
    <row r="319" spans="2:8" ht="18.600000000000001" customHeight="1" x14ac:dyDescent="0.4">
      <c r="B319" s="26">
        <v>2019</v>
      </c>
      <c r="C319" s="27" t="str">
        <f t="shared" si="14"/>
        <v>30-39</v>
      </c>
      <c r="D319" s="31">
        <v>446</v>
      </c>
      <c r="E319" s="31">
        <v>295</v>
      </c>
      <c r="F319" s="31">
        <v>151</v>
      </c>
      <c r="G319" s="23">
        <f t="shared" si="12"/>
        <v>0.51186440677966105</v>
      </c>
      <c r="H319" s="23">
        <f t="shared" si="13"/>
        <v>0.33856502242152464</v>
      </c>
    </row>
    <row r="320" spans="2:8" ht="18.600000000000001" customHeight="1" x14ac:dyDescent="0.4">
      <c r="B320" s="26">
        <v>2019</v>
      </c>
      <c r="C320" s="27" t="str">
        <f t="shared" si="14"/>
        <v>40-49</v>
      </c>
      <c r="D320" s="31">
        <v>236</v>
      </c>
      <c r="E320" s="31">
        <v>172</v>
      </c>
      <c r="F320" s="31">
        <v>64</v>
      </c>
      <c r="G320" s="23">
        <f t="shared" si="12"/>
        <v>0.37209302325581395</v>
      </c>
      <c r="H320" s="23">
        <f t="shared" si="13"/>
        <v>0.2711864406779661</v>
      </c>
    </row>
    <row r="321" spans="2:8" ht="18.600000000000001" customHeight="1" x14ac:dyDescent="0.4">
      <c r="B321" s="26">
        <v>2019</v>
      </c>
      <c r="C321" s="27" t="str">
        <f t="shared" si="14"/>
        <v>50-59</v>
      </c>
      <c r="D321" s="31">
        <v>122</v>
      </c>
      <c r="E321" s="31">
        <v>92</v>
      </c>
      <c r="F321" s="31">
        <v>30</v>
      </c>
      <c r="G321" s="23">
        <f t="shared" si="12"/>
        <v>0.32608695652173914</v>
      </c>
      <c r="H321" s="23">
        <f t="shared" si="13"/>
        <v>0.24590163934426229</v>
      </c>
    </row>
    <row r="322" spans="2:8" ht="18.600000000000001" customHeight="1" x14ac:dyDescent="0.4">
      <c r="B322" s="26">
        <v>2019</v>
      </c>
      <c r="C322" s="27" t="str">
        <f t="shared" si="14"/>
        <v>60-69</v>
      </c>
      <c r="D322" s="31">
        <v>64</v>
      </c>
      <c r="E322" s="31">
        <v>54</v>
      </c>
      <c r="F322" s="31">
        <v>10</v>
      </c>
      <c r="G322" s="23">
        <f t="shared" si="12"/>
        <v>0.18518518518518517</v>
      </c>
      <c r="H322" s="23">
        <f t="shared" si="13"/>
        <v>0.15625</v>
      </c>
    </row>
    <row r="323" spans="2:8" ht="18.600000000000001" customHeight="1" x14ac:dyDescent="0.4">
      <c r="B323" s="26">
        <v>2019</v>
      </c>
      <c r="C323" s="27" t="str">
        <f t="shared" si="14"/>
        <v>70-79</v>
      </c>
      <c r="D323" s="31">
        <v>16</v>
      </c>
      <c r="E323" s="31">
        <v>13</v>
      </c>
      <c r="F323" s="31">
        <v>3</v>
      </c>
      <c r="G323" s="23">
        <f t="shared" si="12"/>
        <v>0.23076923076923078</v>
      </c>
      <c r="H323" s="23">
        <f t="shared" si="13"/>
        <v>0.1875</v>
      </c>
    </row>
    <row r="324" spans="2:8" ht="18.600000000000001" customHeight="1" x14ac:dyDescent="0.4">
      <c r="B324" s="26">
        <v>2020</v>
      </c>
      <c r="C324" s="27" t="str">
        <f t="shared" si="14"/>
        <v>0-9</v>
      </c>
      <c r="D324" s="31">
        <v>6</v>
      </c>
      <c r="E324" s="31">
        <v>3</v>
      </c>
      <c r="F324" s="31">
        <v>3</v>
      </c>
      <c r="G324" s="23">
        <f t="shared" ref="G324:G339" si="15">IF(AND(F324&lt;&gt;"-",E324&lt;&gt;"-"),F324/E324,"-")</f>
        <v>1</v>
      </c>
      <c r="H324" s="23">
        <f t="shared" ref="H324:H339" si="16">IF(AND(F324&lt;&gt;"-",E324&lt;&gt;"-"),F324/D324,"-")</f>
        <v>0.5</v>
      </c>
    </row>
    <row r="325" spans="2:8" ht="18.600000000000001" customHeight="1" x14ac:dyDescent="0.4">
      <c r="B325" s="26">
        <v>2020</v>
      </c>
      <c r="C325" s="27" t="str">
        <f t="shared" si="14"/>
        <v>10-19</v>
      </c>
      <c r="D325" s="31">
        <v>46</v>
      </c>
      <c r="E325" s="31">
        <v>26</v>
      </c>
      <c r="F325" s="31">
        <v>20</v>
      </c>
      <c r="G325" s="23">
        <f t="shared" si="15"/>
        <v>0.76923076923076927</v>
      </c>
      <c r="H325" s="23">
        <f t="shared" si="16"/>
        <v>0.43478260869565216</v>
      </c>
    </row>
    <row r="326" spans="2:8" ht="18.600000000000001" customHeight="1" x14ac:dyDescent="0.4">
      <c r="B326" s="26">
        <v>2020</v>
      </c>
      <c r="C326" s="27" t="str">
        <f t="shared" si="14"/>
        <v>20-29</v>
      </c>
      <c r="D326" s="31">
        <v>375</v>
      </c>
      <c r="E326" s="31">
        <v>181</v>
      </c>
      <c r="F326" s="31">
        <v>194</v>
      </c>
      <c r="G326" s="23">
        <f t="shared" si="15"/>
        <v>1.0718232044198894</v>
      </c>
      <c r="H326" s="23">
        <f t="shared" si="16"/>
        <v>0.51733333333333331</v>
      </c>
    </row>
    <row r="327" spans="2:8" ht="18.600000000000001" customHeight="1" x14ac:dyDescent="0.4">
      <c r="B327" s="26">
        <v>2020</v>
      </c>
      <c r="C327" s="27" t="str">
        <f t="shared" si="14"/>
        <v>30-39</v>
      </c>
      <c r="D327" s="31">
        <v>411</v>
      </c>
      <c r="E327" s="31">
        <v>245</v>
      </c>
      <c r="F327" s="31">
        <v>166</v>
      </c>
      <c r="G327" s="23">
        <f t="shared" si="15"/>
        <v>0.67755102040816328</v>
      </c>
      <c r="H327" s="23">
        <f t="shared" si="16"/>
        <v>0.40389294403892945</v>
      </c>
    </row>
    <row r="328" spans="2:8" ht="18.600000000000001" customHeight="1" x14ac:dyDescent="0.4">
      <c r="B328" s="26">
        <v>2020</v>
      </c>
      <c r="C328" s="27" t="str">
        <f t="shared" si="14"/>
        <v>40-49</v>
      </c>
      <c r="D328" s="31">
        <v>228</v>
      </c>
      <c r="E328" s="31">
        <v>157</v>
      </c>
      <c r="F328" s="31">
        <v>71</v>
      </c>
      <c r="G328" s="23">
        <f t="shared" si="15"/>
        <v>0.45222929936305734</v>
      </c>
      <c r="H328" s="23">
        <f t="shared" si="16"/>
        <v>0.31140350877192985</v>
      </c>
    </row>
    <row r="329" spans="2:8" ht="18.600000000000001" customHeight="1" x14ac:dyDescent="0.4">
      <c r="B329" s="26">
        <v>2020</v>
      </c>
      <c r="C329" s="27" t="str">
        <f t="shared" si="14"/>
        <v>50-59</v>
      </c>
      <c r="D329" s="31">
        <v>120</v>
      </c>
      <c r="E329" s="31">
        <v>80</v>
      </c>
      <c r="F329" s="31">
        <v>40</v>
      </c>
      <c r="G329" s="23">
        <f t="shared" si="15"/>
        <v>0.5</v>
      </c>
      <c r="H329" s="23">
        <f t="shared" si="16"/>
        <v>0.33333333333333331</v>
      </c>
    </row>
    <row r="330" spans="2:8" ht="18.600000000000001" customHeight="1" x14ac:dyDescent="0.4">
      <c r="B330" s="26">
        <v>2020</v>
      </c>
      <c r="C330" s="27" t="str">
        <f t="shared" si="14"/>
        <v>60-69</v>
      </c>
      <c r="D330" s="31">
        <v>62</v>
      </c>
      <c r="E330" s="31">
        <v>47</v>
      </c>
      <c r="F330" s="31">
        <v>15</v>
      </c>
      <c r="G330" s="23">
        <f t="shared" si="15"/>
        <v>0.31914893617021278</v>
      </c>
      <c r="H330" s="23">
        <f t="shared" si="16"/>
        <v>0.24193548387096775</v>
      </c>
    </row>
    <row r="331" spans="2:8" ht="18.600000000000001" customHeight="1" x14ac:dyDescent="0.4">
      <c r="B331" s="26">
        <v>2020</v>
      </c>
      <c r="C331" s="27" t="str">
        <f t="shared" si="14"/>
        <v>70-79</v>
      </c>
      <c r="D331" s="31">
        <v>12</v>
      </c>
      <c r="E331" s="31">
        <v>7</v>
      </c>
      <c r="F331" s="31">
        <v>5</v>
      </c>
      <c r="G331" s="23">
        <f t="shared" si="15"/>
        <v>0.7142857142857143</v>
      </c>
      <c r="H331" s="23">
        <f t="shared" si="16"/>
        <v>0.41666666666666669</v>
      </c>
    </row>
    <row r="332" spans="2:8" ht="18.600000000000001" customHeight="1" x14ac:dyDescent="0.4">
      <c r="B332" s="26">
        <v>2021</v>
      </c>
      <c r="C332" s="27" t="str">
        <f t="shared" si="14"/>
        <v>0-9</v>
      </c>
      <c r="D332" s="30" t="s">
        <v>9</v>
      </c>
      <c r="E332" s="30" t="s">
        <v>9</v>
      </c>
      <c r="F332" s="30" t="s">
        <v>9</v>
      </c>
      <c r="G332" s="23" t="str">
        <f t="shared" si="15"/>
        <v>-</v>
      </c>
      <c r="H332" s="23" t="str">
        <f t="shared" si="16"/>
        <v>-</v>
      </c>
    </row>
    <row r="333" spans="2:8" ht="18.600000000000001" customHeight="1" x14ac:dyDescent="0.4">
      <c r="B333" s="26">
        <v>2021</v>
      </c>
      <c r="C333" s="27" t="str">
        <f t="shared" si="14"/>
        <v>10-19</v>
      </c>
      <c r="D333" s="30" t="s">
        <v>9</v>
      </c>
      <c r="E333" s="30" t="s">
        <v>9</v>
      </c>
      <c r="F333" s="30" t="s">
        <v>9</v>
      </c>
      <c r="G333" s="23" t="str">
        <f t="shared" si="15"/>
        <v>-</v>
      </c>
      <c r="H333" s="23" t="str">
        <f t="shared" si="16"/>
        <v>-</v>
      </c>
    </row>
    <row r="334" spans="2:8" ht="18.600000000000001" customHeight="1" x14ac:dyDescent="0.4">
      <c r="B334" s="26">
        <v>2021</v>
      </c>
      <c r="C334" s="27" t="str">
        <f t="shared" si="14"/>
        <v>20-29</v>
      </c>
      <c r="D334" s="31">
        <v>1</v>
      </c>
      <c r="E334" s="30" t="s">
        <v>9</v>
      </c>
      <c r="F334" s="31">
        <v>1</v>
      </c>
      <c r="G334" s="23" t="str">
        <f t="shared" si="15"/>
        <v>-</v>
      </c>
      <c r="H334" s="23" t="str">
        <f t="shared" si="16"/>
        <v>-</v>
      </c>
    </row>
    <row r="335" spans="2:8" ht="18.600000000000001" customHeight="1" x14ac:dyDescent="0.4">
      <c r="B335" s="26">
        <v>2021</v>
      </c>
      <c r="C335" s="27" t="str">
        <f t="shared" si="14"/>
        <v>30-39</v>
      </c>
      <c r="D335" s="31">
        <v>16</v>
      </c>
      <c r="E335" s="31">
        <v>9</v>
      </c>
      <c r="F335" s="31">
        <v>7</v>
      </c>
      <c r="G335" s="23">
        <f t="shared" si="15"/>
        <v>0.77777777777777779</v>
      </c>
      <c r="H335" s="23">
        <f t="shared" si="16"/>
        <v>0.4375</v>
      </c>
    </row>
    <row r="336" spans="2:8" ht="18.600000000000001" customHeight="1" x14ac:dyDescent="0.4">
      <c r="B336" s="26">
        <v>2021</v>
      </c>
      <c r="C336" s="27" t="str">
        <f t="shared" si="14"/>
        <v>40-49</v>
      </c>
      <c r="D336" s="31">
        <v>6</v>
      </c>
      <c r="E336" s="31">
        <v>5</v>
      </c>
      <c r="F336" s="31">
        <v>1</v>
      </c>
      <c r="G336" s="23">
        <f t="shared" si="15"/>
        <v>0.2</v>
      </c>
      <c r="H336" s="23">
        <f t="shared" si="16"/>
        <v>0.16666666666666666</v>
      </c>
    </row>
    <row r="337" spans="2:8" ht="18.600000000000001" customHeight="1" x14ac:dyDescent="0.4">
      <c r="B337" s="26">
        <v>2021</v>
      </c>
      <c r="C337" s="27" t="str">
        <f t="shared" si="14"/>
        <v>50-59</v>
      </c>
      <c r="D337" s="31">
        <v>2</v>
      </c>
      <c r="E337" s="31">
        <v>2</v>
      </c>
      <c r="F337" s="30" t="s">
        <v>9</v>
      </c>
      <c r="G337" s="23" t="str">
        <f t="shared" si="15"/>
        <v>-</v>
      </c>
      <c r="H337" s="23" t="str">
        <f t="shared" si="16"/>
        <v>-</v>
      </c>
    </row>
    <row r="338" spans="2:8" ht="18.600000000000001" customHeight="1" x14ac:dyDescent="0.4">
      <c r="B338" s="26">
        <v>2021</v>
      </c>
      <c r="C338" s="27" t="str">
        <f t="shared" si="14"/>
        <v>60-69</v>
      </c>
      <c r="D338" s="31">
        <v>2</v>
      </c>
      <c r="E338" s="31">
        <v>2</v>
      </c>
      <c r="F338" s="30" t="s">
        <v>9</v>
      </c>
      <c r="G338" s="23" t="str">
        <f t="shared" si="15"/>
        <v>-</v>
      </c>
      <c r="H338" s="23" t="str">
        <f t="shared" si="16"/>
        <v>-</v>
      </c>
    </row>
    <row r="339" spans="2:8" ht="18.600000000000001" customHeight="1" x14ac:dyDescent="0.4">
      <c r="B339" s="26">
        <v>2021</v>
      </c>
      <c r="C339" s="27" t="str">
        <f t="shared" si="14"/>
        <v>70-79</v>
      </c>
      <c r="D339" s="31">
        <v>1</v>
      </c>
      <c r="E339" s="31">
        <v>1</v>
      </c>
      <c r="F339" s="30" t="s">
        <v>9</v>
      </c>
      <c r="G339" s="23" t="str">
        <f t="shared" si="15"/>
        <v>-</v>
      </c>
      <c r="H339" s="23" t="str">
        <f t="shared" si="16"/>
        <v>-</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4B36-C2C9-47AB-9FB7-516BDD089C71}">
  <dimension ref="A1:H44"/>
  <sheetViews>
    <sheetView workbookViewId="0">
      <selection sqref="A1:XFD1"/>
    </sheetView>
  </sheetViews>
  <sheetFormatPr defaultColWidth="9" defaultRowHeight="14.25" x14ac:dyDescent="0.4"/>
  <cols>
    <col min="1" max="1" width="9" style="2"/>
    <col min="2" max="2" width="5.25" style="2" bestFit="1" customWidth="1"/>
    <col min="3" max="3" width="19.75" style="2" bestFit="1" customWidth="1"/>
    <col min="4" max="4" width="25.625" style="2" bestFit="1" customWidth="1"/>
    <col min="5" max="5" width="27.5" style="2" bestFit="1" customWidth="1"/>
    <col min="6" max="6" width="24.375" style="2" bestFit="1" customWidth="1"/>
    <col min="7" max="7" width="25.5" style="2" bestFit="1" customWidth="1"/>
    <col min="8" max="8" width="9.375" style="2" bestFit="1" customWidth="1"/>
    <col min="9" max="16384" width="9" style="2"/>
  </cols>
  <sheetData>
    <row r="1" spans="1:8" s="33" customFormat="1" ht="18.75" customHeight="1" x14ac:dyDescent="0.4">
      <c r="A1" s="33" t="s">
        <v>88</v>
      </c>
      <c r="E1" s="40"/>
      <c r="F1" s="40"/>
      <c r="G1" s="41"/>
      <c r="H1" s="41"/>
    </row>
    <row r="2" spans="1:8" s="33" customFormat="1" ht="18.75" customHeight="1" x14ac:dyDescent="0.4">
      <c r="A2" s="36" t="s">
        <v>20</v>
      </c>
    </row>
    <row r="3" spans="1:8" ht="18.600000000000001" customHeight="1" x14ac:dyDescent="0.4">
      <c r="B3" s="32" t="s">
        <v>21</v>
      </c>
      <c r="C3" s="32" t="s">
        <v>22</v>
      </c>
      <c r="D3" s="32" t="s">
        <v>23</v>
      </c>
      <c r="E3" s="32" t="s">
        <v>24</v>
      </c>
      <c r="F3" s="32" t="s">
        <v>25</v>
      </c>
      <c r="G3" s="32" t="s">
        <v>75</v>
      </c>
    </row>
    <row r="4" spans="1:8" ht="18.600000000000001" customHeight="1" x14ac:dyDescent="0.4">
      <c r="B4" s="14">
        <v>1981</v>
      </c>
      <c r="C4" s="15">
        <v>1</v>
      </c>
      <c r="D4" s="15">
        <v>1</v>
      </c>
      <c r="E4" s="16" t="s">
        <v>9</v>
      </c>
      <c r="F4" s="16" t="s">
        <v>9</v>
      </c>
      <c r="G4" s="16" t="s">
        <v>9</v>
      </c>
    </row>
    <row r="5" spans="1:8" ht="18.600000000000001" customHeight="1" x14ac:dyDescent="0.4">
      <c r="B5" s="14">
        <v>1982</v>
      </c>
      <c r="C5" s="16" t="s">
        <v>9</v>
      </c>
      <c r="D5" s="16" t="s">
        <v>9</v>
      </c>
      <c r="E5" s="16" t="s">
        <v>9</v>
      </c>
      <c r="F5" s="16" t="s">
        <v>9</v>
      </c>
      <c r="G5" s="16" t="s">
        <v>9</v>
      </c>
    </row>
    <row r="6" spans="1:8" ht="18.600000000000001" customHeight="1" x14ac:dyDescent="0.4">
      <c r="B6" s="14">
        <v>1983</v>
      </c>
      <c r="C6" s="15">
        <v>1</v>
      </c>
      <c r="D6" s="15">
        <v>1</v>
      </c>
      <c r="E6" s="16" t="s">
        <v>9</v>
      </c>
      <c r="F6" s="16" t="s">
        <v>9</v>
      </c>
      <c r="G6" s="16" t="s">
        <v>9</v>
      </c>
    </row>
    <row r="7" spans="1:8" ht="18.600000000000001" customHeight="1" x14ac:dyDescent="0.4">
      <c r="B7" s="14">
        <v>1984</v>
      </c>
      <c r="C7" s="16" t="s">
        <v>9</v>
      </c>
      <c r="D7" s="16" t="s">
        <v>9</v>
      </c>
      <c r="E7" s="16" t="s">
        <v>9</v>
      </c>
      <c r="F7" s="16" t="s">
        <v>9</v>
      </c>
      <c r="G7" s="16" t="s">
        <v>9</v>
      </c>
    </row>
    <row r="8" spans="1:8" ht="18.600000000000001" customHeight="1" x14ac:dyDescent="0.4">
      <c r="B8" s="14">
        <v>1985</v>
      </c>
      <c r="C8" s="15">
        <v>2.1</v>
      </c>
      <c r="D8" s="15">
        <v>2.1428571428571428</v>
      </c>
      <c r="E8" s="15">
        <v>2</v>
      </c>
      <c r="F8" s="15">
        <v>0.93333333333333335</v>
      </c>
      <c r="G8" s="15">
        <v>0.95238095238095233</v>
      </c>
    </row>
    <row r="9" spans="1:8" ht="18.600000000000001" customHeight="1" x14ac:dyDescent="0.4">
      <c r="B9" s="14">
        <v>1986</v>
      </c>
      <c r="C9" s="15">
        <v>1.5714285714285714</v>
      </c>
      <c r="D9" s="15">
        <v>1.8421052631578947</v>
      </c>
      <c r="E9" s="15">
        <v>1</v>
      </c>
      <c r="F9" s="15">
        <v>0.54285714285714282</v>
      </c>
      <c r="G9" s="15">
        <v>0.63636363636363635</v>
      </c>
    </row>
    <row r="10" spans="1:8" ht="18.600000000000001" customHeight="1" x14ac:dyDescent="0.4">
      <c r="B10" s="14">
        <v>1987</v>
      </c>
      <c r="C10" s="15">
        <v>1.0416666666666667</v>
      </c>
      <c r="D10" s="15">
        <v>1.0909090909090908</v>
      </c>
      <c r="E10" s="15">
        <v>1</v>
      </c>
      <c r="F10" s="15">
        <v>0.91666666666666674</v>
      </c>
      <c r="G10" s="15">
        <v>0.96</v>
      </c>
    </row>
    <row r="11" spans="1:8" ht="18.600000000000001" customHeight="1" x14ac:dyDescent="0.4">
      <c r="B11" s="14">
        <v>1988</v>
      </c>
      <c r="C11" s="15">
        <v>1</v>
      </c>
      <c r="D11" s="15">
        <v>1</v>
      </c>
      <c r="E11" s="16" t="s">
        <v>9</v>
      </c>
      <c r="F11" s="16" t="s">
        <v>9</v>
      </c>
      <c r="G11" s="16" t="s">
        <v>9</v>
      </c>
    </row>
    <row r="12" spans="1:8" ht="18.600000000000001" customHeight="1" x14ac:dyDescent="0.4">
      <c r="B12" s="14">
        <v>1989</v>
      </c>
      <c r="C12" s="15">
        <v>1</v>
      </c>
      <c r="D12" s="16" t="s">
        <v>9</v>
      </c>
      <c r="E12" s="15">
        <v>1</v>
      </c>
      <c r="F12" s="16" t="s">
        <v>9</v>
      </c>
      <c r="G12" s="16" t="s">
        <v>9</v>
      </c>
    </row>
    <row r="13" spans="1:8" ht="18.600000000000001" customHeight="1" x14ac:dyDescent="0.4">
      <c r="B13" s="14">
        <v>1990</v>
      </c>
      <c r="C13" s="15">
        <v>1</v>
      </c>
      <c r="D13" s="15">
        <v>1</v>
      </c>
      <c r="E13" s="15">
        <v>1</v>
      </c>
      <c r="F13" s="15">
        <v>1</v>
      </c>
      <c r="G13" s="15">
        <v>1</v>
      </c>
    </row>
    <row r="14" spans="1:8" ht="18.600000000000001" customHeight="1" x14ac:dyDescent="0.4">
      <c r="B14" s="14">
        <v>1991</v>
      </c>
      <c r="C14" s="16" t="s">
        <v>9</v>
      </c>
      <c r="D14" s="16" t="s">
        <v>9</v>
      </c>
      <c r="E14" s="16" t="s">
        <v>9</v>
      </c>
      <c r="F14" s="16" t="s">
        <v>9</v>
      </c>
      <c r="G14" s="16" t="s">
        <v>9</v>
      </c>
    </row>
    <row r="15" spans="1:8" ht="18.600000000000001" customHeight="1" x14ac:dyDescent="0.4">
      <c r="B15" s="14">
        <v>1992</v>
      </c>
      <c r="C15" s="15">
        <v>1</v>
      </c>
      <c r="D15" s="15">
        <v>1</v>
      </c>
      <c r="E15" s="15">
        <v>1</v>
      </c>
      <c r="F15" s="15">
        <v>1</v>
      </c>
      <c r="G15" s="15">
        <v>1</v>
      </c>
    </row>
    <row r="16" spans="1:8" ht="18.600000000000001" customHeight="1" x14ac:dyDescent="0.4">
      <c r="B16" s="14">
        <v>1993</v>
      </c>
      <c r="C16" s="15">
        <v>1</v>
      </c>
      <c r="D16" s="15">
        <v>1</v>
      </c>
      <c r="E16" s="15">
        <v>1</v>
      </c>
      <c r="F16" s="15">
        <v>1</v>
      </c>
      <c r="G16" s="15">
        <v>1</v>
      </c>
    </row>
    <row r="17" spans="2:7" ht="18.600000000000001" customHeight="1" x14ac:dyDescent="0.4">
      <c r="B17" s="14">
        <v>1994</v>
      </c>
      <c r="C17" s="15">
        <v>1</v>
      </c>
      <c r="D17" s="15">
        <v>1</v>
      </c>
      <c r="E17" s="15">
        <v>1</v>
      </c>
      <c r="F17" s="15">
        <v>1</v>
      </c>
      <c r="G17" s="15">
        <v>1</v>
      </c>
    </row>
    <row r="18" spans="2:7" ht="18.600000000000001" customHeight="1" x14ac:dyDescent="0.4">
      <c r="B18" s="14">
        <v>1995</v>
      </c>
      <c r="C18" s="15">
        <v>1.1111111111111112</v>
      </c>
      <c r="D18" s="15">
        <v>1.1764705882352942</v>
      </c>
      <c r="E18" s="15">
        <v>1.0344827586206897</v>
      </c>
      <c r="F18" s="15">
        <v>0.87931034482758619</v>
      </c>
      <c r="G18" s="15">
        <v>0.93103448275862066</v>
      </c>
    </row>
    <row r="19" spans="2:7" ht="18.600000000000001" customHeight="1" x14ac:dyDescent="0.4">
      <c r="B19" s="14">
        <v>1996</v>
      </c>
      <c r="C19" s="15">
        <v>1</v>
      </c>
      <c r="D19" s="15">
        <v>1</v>
      </c>
      <c r="E19" s="15">
        <v>1</v>
      </c>
      <c r="F19" s="15">
        <v>1</v>
      </c>
      <c r="G19" s="15">
        <v>1</v>
      </c>
    </row>
    <row r="20" spans="2:7" ht="18.600000000000001" customHeight="1" x14ac:dyDescent="0.4">
      <c r="B20" s="14">
        <v>1997</v>
      </c>
      <c r="C20" s="15">
        <v>1.2857142857142858</v>
      </c>
      <c r="D20" s="15">
        <v>1.2307692307692308</v>
      </c>
      <c r="E20" s="15">
        <v>1.375</v>
      </c>
      <c r="F20" s="15">
        <v>1.1171875</v>
      </c>
      <c r="G20" s="15">
        <v>1.0694444444444444</v>
      </c>
    </row>
    <row r="21" spans="2:7" ht="18.600000000000001" customHeight="1" x14ac:dyDescent="0.4">
      <c r="B21" s="14">
        <v>1998</v>
      </c>
      <c r="C21" s="15">
        <v>1.0845070422535212</v>
      </c>
      <c r="D21" s="15">
        <v>1.0754716981132075</v>
      </c>
      <c r="E21" s="15">
        <v>1.1111111111111112</v>
      </c>
      <c r="F21" s="15">
        <v>1.0331384015594542</v>
      </c>
      <c r="G21" s="15">
        <v>1.0245310245310244</v>
      </c>
    </row>
    <row r="22" spans="2:7" ht="18.600000000000001" customHeight="1" x14ac:dyDescent="0.4">
      <c r="B22" s="14">
        <v>1999</v>
      </c>
      <c r="C22" s="15">
        <v>1.1944444444444444</v>
      </c>
      <c r="D22" s="15">
        <v>1.2241379310344827</v>
      </c>
      <c r="E22" s="15">
        <v>1.0714285714285714</v>
      </c>
      <c r="F22" s="15">
        <v>0.87525150905432603</v>
      </c>
      <c r="G22" s="15">
        <v>0.89700996677740863</v>
      </c>
    </row>
    <row r="23" spans="2:7" ht="18.600000000000001" customHeight="1" x14ac:dyDescent="0.4">
      <c r="B23" s="14">
        <v>2000</v>
      </c>
      <c r="C23" s="15">
        <v>1.0458715596330275</v>
      </c>
      <c r="D23" s="15">
        <v>1.0178571428571428</v>
      </c>
      <c r="E23" s="15">
        <v>1.0754716981132075</v>
      </c>
      <c r="F23" s="15">
        <v>1.0566037735849056</v>
      </c>
      <c r="G23" s="15">
        <v>1.0283018867924529</v>
      </c>
    </row>
    <row r="24" spans="2:7" ht="18.600000000000001" customHeight="1" x14ac:dyDescent="0.4">
      <c r="B24" s="14">
        <v>2001</v>
      </c>
      <c r="C24" s="15">
        <v>1.1036036036036037</v>
      </c>
      <c r="D24" s="15">
        <v>1.1397058823529411</v>
      </c>
      <c r="E24" s="15">
        <v>1.0465116279069768</v>
      </c>
      <c r="F24" s="15">
        <v>0.91822955738934742</v>
      </c>
      <c r="G24" s="15">
        <v>0.94826767916468913</v>
      </c>
    </row>
    <row r="25" spans="2:7" ht="18.600000000000001" customHeight="1" x14ac:dyDescent="0.4">
      <c r="B25" s="14">
        <v>2002</v>
      </c>
      <c r="C25" s="15">
        <v>1.1344086021505377</v>
      </c>
      <c r="D25" s="15">
        <v>1.1782178217821782</v>
      </c>
      <c r="E25" s="15">
        <v>1.0823529411764705</v>
      </c>
      <c r="F25" s="15">
        <v>0.91863568956994557</v>
      </c>
      <c r="G25" s="15">
        <v>0.95411207136883169</v>
      </c>
    </row>
    <row r="26" spans="2:7" ht="18.600000000000001" customHeight="1" x14ac:dyDescent="0.4">
      <c r="B26" s="14">
        <v>2003</v>
      </c>
      <c r="C26" s="15">
        <v>1.096234309623431</v>
      </c>
      <c r="D26" s="15">
        <v>1.0935251798561152</v>
      </c>
      <c r="E26" s="15">
        <v>1.1000000000000001</v>
      </c>
      <c r="F26" s="15">
        <v>1.0059210526315789</v>
      </c>
      <c r="G26" s="15">
        <v>1.0034351145038167</v>
      </c>
    </row>
    <row r="27" spans="2:7" ht="18.600000000000001" customHeight="1" x14ac:dyDescent="0.4">
      <c r="B27" s="14">
        <v>2004</v>
      </c>
      <c r="C27" s="15">
        <v>1.1105769230769231</v>
      </c>
      <c r="D27" s="15">
        <v>1.1016949152542372</v>
      </c>
      <c r="E27" s="15">
        <v>1.1222222222222222</v>
      </c>
      <c r="F27" s="15">
        <v>1.0186324786324787</v>
      </c>
      <c r="G27" s="15">
        <v>1.0104858104858105</v>
      </c>
    </row>
    <row r="28" spans="2:7" ht="18.600000000000001" customHeight="1" x14ac:dyDescent="0.4">
      <c r="B28" s="14">
        <v>2005</v>
      </c>
      <c r="C28" s="15">
        <v>1.118421052631579</v>
      </c>
      <c r="D28" s="15">
        <v>1.096774193548387</v>
      </c>
      <c r="E28" s="15">
        <v>1.1442307692307692</v>
      </c>
      <c r="F28" s="15">
        <v>1.0432692307692308</v>
      </c>
      <c r="G28" s="15">
        <v>1.023076923076923</v>
      </c>
    </row>
    <row r="29" spans="2:7" ht="18.600000000000001" customHeight="1" x14ac:dyDescent="0.4">
      <c r="B29" s="14">
        <v>2006</v>
      </c>
      <c r="C29" s="15">
        <v>1.2075892857142858</v>
      </c>
      <c r="D29" s="15">
        <v>1.1854545454545455</v>
      </c>
      <c r="E29" s="15">
        <v>1.2427745664739884</v>
      </c>
      <c r="F29" s="15">
        <v>1.0483527784673214</v>
      </c>
      <c r="G29" s="15">
        <v>1.0291367944183858</v>
      </c>
    </row>
    <row r="30" spans="2:7" ht="18.600000000000001" customHeight="1" x14ac:dyDescent="0.4">
      <c r="B30" s="14">
        <v>2007</v>
      </c>
      <c r="C30" s="15">
        <v>1.1759999999999999</v>
      </c>
      <c r="D30" s="15">
        <v>1.1849315068493151</v>
      </c>
      <c r="E30" s="15">
        <v>1.1634615384615385</v>
      </c>
      <c r="F30" s="15">
        <v>0.98188083592707875</v>
      </c>
      <c r="G30" s="15">
        <v>0.98933804290947158</v>
      </c>
    </row>
    <row r="31" spans="2:7" ht="18.600000000000001" customHeight="1" x14ac:dyDescent="0.4">
      <c r="B31" s="14">
        <v>2008</v>
      </c>
      <c r="C31" s="15">
        <v>1.0827338129496402</v>
      </c>
      <c r="D31" s="15">
        <v>1.0759493670886076</v>
      </c>
      <c r="E31" s="15">
        <v>1.0916666666666666</v>
      </c>
      <c r="F31" s="15">
        <v>1.0146078431372549</v>
      </c>
      <c r="G31" s="15">
        <v>1.008250276854928</v>
      </c>
    </row>
    <row r="32" spans="2:7" ht="18.600000000000001" customHeight="1" x14ac:dyDescent="0.4">
      <c r="B32" s="14">
        <v>2009</v>
      </c>
      <c r="C32" s="15">
        <v>1.2815013404825737</v>
      </c>
      <c r="D32" s="15">
        <v>1.2916666666666667</v>
      </c>
      <c r="E32" s="15">
        <v>1.2675159235668789</v>
      </c>
      <c r="F32" s="15">
        <v>0.98130265050339005</v>
      </c>
      <c r="G32" s="15">
        <v>0.98908669349465661</v>
      </c>
    </row>
    <row r="33" spans="2:7" ht="18.600000000000001" customHeight="1" x14ac:dyDescent="0.4">
      <c r="B33" s="14">
        <v>2010</v>
      </c>
      <c r="C33" s="15">
        <v>1.3997722095671983</v>
      </c>
      <c r="D33" s="15">
        <v>1.383399209486166</v>
      </c>
      <c r="E33" s="15">
        <v>1.4220430107526882</v>
      </c>
      <c r="F33" s="15">
        <v>1.0279339477726575</v>
      </c>
      <c r="G33" s="15">
        <v>1.0159103038574941</v>
      </c>
    </row>
    <row r="34" spans="2:7" ht="18.600000000000001" customHeight="1" x14ac:dyDescent="0.4">
      <c r="B34" s="14">
        <v>2011</v>
      </c>
      <c r="C34" s="15">
        <v>1.4255707762557077</v>
      </c>
      <c r="D34" s="15">
        <v>1.4040066777963272</v>
      </c>
      <c r="E34" s="15">
        <v>1.4516129032258065</v>
      </c>
      <c r="F34" s="15">
        <v>1.0339074066970966</v>
      </c>
      <c r="G34" s="15">
        <v>1.0182678597259822</v>
      </c>
    </row>
    <row r="35" spans="2:7" ht="18.600000000000001" customHeight="1" x14ac:dyDescent="0.4">
      <c r="B35" s="14">
        <v>2012</v>
      </c>
      <c r="C35" s="15">
        <v>1.4945968412302577</v>
      </c>
      <c r="D35" s="15">
        <v>1.5147058823529411</v>
      </c>
      <c r="E35" s="15">
        <v>1.468451242829828</v>
      </c>
      <c r="F35" s="15">
        <v>0.96946295643134273</v>
      </c>
      <c r="G35" s="15">
        <v>0.98250658794454004</v>
      </c>
    </row>
    <row r="36" spans="2:7" ht="18.600000000000001" customHeight="1" x14ac:dyDescent="0.4">
      <c r="B36" s="14">
        <v>2013</v>
      </c>
      <c r="C36" s="15">
        <v>1.5243553008595989</v>
      </c>
      <c r="D36" s="15">
        <v>1.538558786346397</v>
      </c>
      <c r="E36" s="15">
        <v>1.5057851239669422</v>
      </c>
      <c r="F36" s="15">
        <v>0.97869846594728949</v>
      </c>
      <c r="G36" s="15">
        <v>0.98781768470763687</v>
      </c>
    </row>
    <row r="37" spans="2:7" ht="18.600000000000001" customHeight="1" x14ac:dyDescent="0.4">
      <c r="B37" s="14">
        <v>2014</v>
      </c>
      <c r="C37" s="15">
        <v>1.5793602896801449</v>
      </c>
      <c r="D37" s="15">
        <v>1.6136842105263158</v>
      </c>
      <c r="E37" s="15">
        <v>1.5332390381895333</v>
      </c>
      <c r="F37" s="15">
        <v>0.95014813195046099</v>
      </c>
      <c r="G37" s="15">
        <v>0.9707975109973469</v>
      </c>
    </row>
    <row r="38" spans="2:7" ht="18.600000000000001" customHeight="1" x14ac:dyDescent="0.4">
      <c r="B38" s="14">
        <v>2015</v>
      </c>
      <c r="C38" s="15">
        <v>1.7286302780638516</v>
      </c>
      <c r="D38" s="15">
        <v>1.7647058823529411</v>
      </c>
      <c r="E38" s="15">
        <v>1.6774595267745953</v>
      </c>
      <c r="F38" s="15">
        <v>0.95056039850560403</v>
      </c>
      <c r="G38" s="15">
        <v>0.97039809383266729</v>
      </c>
    </row>
    <row r="39" spans="2:7" ht="18.600000000000001" customHeight="1" x14ac:dyDescent="0.4">
      <c r="B39" s="14">
        <v>2016</v>
      </c>
      <c r="C39" s="15">
        <v>1.7745694022289766</v>
      </c>
      <c r="D39" s="15">
        <v>1.7951598962834918</v>
      </c>
      <c r="E39" s="15">
        <v>1.7454100367197063</v>
      </c>
      <c r="F39" s="15">
        <v>0.97228666946783826</v>
      </c>
      <c r="G39" s="15">
        <v>0.98356820225084218</v>
      </c>
    </row>
    <row r="40" spans="2:7" ht="18.600000000000001" customHeight="1" x14ac:dyDescent="0.4">
      <c r="B40" s="14">
        <v>2017</v>
      </c>
      <c r="C40" s="15">
        <v>1.5962554008641383</v>
      </c>
      <c r="D40" s="15">
        <v>1.627467105263158</v>
      </c>
      <c r="E40" s="15">
        <v>1.5524798154555941</v>
      </c>
      <c r="F40" s="15">
        <v>0.9539239290520477</v>
      </c>
      <c r="G40" s="15">
        <v>0.97257607687037662</v>
      </c>
    </row>
    <row r="41" spans="2:7" ht="18.600000000000001" customHeight="1" x14ac:dyDescent="0.4">
      <c r="B41" s="14">
        <v>2018</v>
      </c>
      <c r="C41" s="15">
        <v>1.5110870740941049</v>
      </c>
      <c r="D41" s="15">
        <v>1.5555555555555556</v>
      </c>
      <c r="E41" s="15">
        <v>1.4473684210526316</v>
      </c>
      <c r="F41" s="15">
        <v>0.93045112781954886</v>
      </c>
      <c r="G41" s="15">
        <v>0.95783257355988405</v>
      </c>
    </row>
    <row r="42" spans="2:7" ht="18.600000000000001" customHeight="1" x14ac:dyDescent="0.4">
      <c r="B42" s="14">
        <v>2019</v>
      </c>
      <c r="C42" s="15">
        <v>1.4553903345724908</v>
      </c>
      <c r="D42" s="15">
        <v>1.5169927909371781</v>
      </c>
      <c r="E42" s="15">
        <v>1.3623639191290824</v>
      </c>
      <c r="F42" s="15">
        <v>0.89806881566486019</v>
      </c>
      <c r="G42" s="15">
        <v>0.93608146678345627</v>
      </c>
    </row>
    <row r="43" spans="2:7" ht="18.600000000000001" customHeight="1" x14ac:dyDescent="0.4">
      <c r="B43" s="14">
        <v>2020</v>
      </c>
      <c r="C43" s="15">
        <v>1.4166153846153846</v>
      </c>
      <c r="D43" s="15">
        <v>1.423274974253347</v>
      </c>
      <c r="E43" s="15">
        <v>1.4067278287461773</v>
      </c>
      <c r="F43" s="15">
        <v>0.98837389414800159</v>
      </c>
      <c r="G43" s="15">
        <v>0.99302029613924336</v>
      </c>
    </row>
    <row r="44" spans="2:7" ht="18.600000000000001" customHeight="1" x14ac:dyDescent="0.4">
      <c r="B44" s="14">
        <v>2021</v>
      </c>
      <c r="C44" s="15">
        <v>1.0930232558139534</v>
      </c>
      <c r="D44" s="15">
        <v>1.0757575757575757</v>
      </c>
      <c r="E44" s="15">
        <v>1.1164383561643836</v>
      </c>
      <c r="F44" s="15">
        <v>1.0378159367161877</v>
      </c>
      <c r="G44" s="15">
        <v>1.0214223258525212</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A16EE-6EB2-4205-A404-593DED9D2D29}">
  <dimension ref="A1:H331"/>
  <sheetViews>
    <sheetView zoomScaleNormal="100" workbookViewId="0"/>
  </sheetViews>
  <sheetFormatPr defaultRowHeight="18.75" x14ac:dyDescent="0.4"/>
  <cols>
    <col min="2" max="2" width="5.25" bestFit="1" customWidth="1"/>
    <col min="3" max="3" width="10.375" bestFit="1" customWidth="1"/>
    <col min="4" max="4" width="19.75" bestFit="1" customWidth="1"/>
    <col min="5" max="5" width="25.625" bestFit="1" customWidth="1"/>
    <col min="6" max="6" width="27.5" bestFit="1" customWidth="1"/>
    <col min="7" max="7" width="24.375" bestFit="1" customWidth="1"/>
    <col min="8" max="8" width="25.5" bestFit="1" customWidth="1"/>
  </cols>
  <sheetData>
    <row r="1" spans="1:8" s="33" customFormat="1" ht="18.75" customHeight="1" x14ac:dyDescent="0.4">
      <c r="A1" s="33" t="s">
        <v>87</v>
      </c>
      <c r="B1" s="56"/>
      <c r="C1" s="56"/>
      <c r="D1" s="56"/>
      <c r="E1" s="57"/>
      <c r="F1" s="57"/>
      <c r="G1" s="58"/>
      <c r="H1" s="58"/>
    </row>
    <row r="2" spans="1:8" s="2" customFormat="1" ht="18.75" customHeight="1" x14ac:dyDescent="0.4">
      <c r="A2" s="19" t="s">
        <v>20</v>
      </c>
    </row>
    <row r="3" spans="1:8" s="20" customFormat="1" ht="18.600000000000001" customHeight="1" x14ac:dyDescent="0.4">
      <c r="B3" s="29" t="s">
        <v>21</v>
      </c>
      <c r="C3" s="29" t="s">
        <v>76</v>
      </c>
      <c r="D3" s="29" t="s">
        <v>22</v>
      </c>
      <c r="E3" s="29" t="s">
        <v>23</v>
      </c>
      <c r="F3" s="29" t="s">
        <v>24</v>
      </c>
      <c r="G3" s="29" t="s">
        <v>77</v>
      </c>
      <c r="H3" s="29" t="s">
        <v>78</v>
      </c>
    </row>
    <row r="4" spans="1:8" x14ac:dyDescent="0.4">
      <c r="A4" s="2"/>
      <c r="B4" s="6">
        <v>1981</v>
      </c>
      <c r="C4" s="13" t="s">
        <v>10</v>
      </c>
      <c r="D4" s="17" t="s">
        <v>9</v>
      </c>
      <c r="E4" s="17" t="s">
        <v>9</v>
      </c>
      <c r="F4" s="17" t="s">
        <v>9</v>
      </c>
      <c r="G4" s="17" t="s">
        <v>9</v>
      </c>
      <c r="H4" s="17" t="s">
        <v>9</v>
      </c>
    </row>
    <row r="5" spans="1:8" x14ac:dyDescent="0.4">
      <c r="A5" s="2"/>
      <c r="B5" s="6">
        <v>1981</v>
      </c>
      <c r="C5" s="12" t="s">
        <v>11</v>
      </c>
      <c r="D5" s="17" t="s">
        <v>9</v>
      </c>
      <c r="E5" s="17" t="s">
        <v>9</v>
      </c>
      <c r="F5" s="17" t="s">
        <v>9</v>
      </c>
      <c r="G5" s="17" t="s">
        <v>9</v>
      </c>
      <c r="H5" s="17" t="s">
        <v>9</v>
      </c>
    </row>
    <row r="6" spans="1:8" x14ac:dyDescent="0.4">
      <c r="A6" s="2"/>
      <c r="B6" s="6">
        <v>1981</v>
      </c>
      <c r="C6" s="11" t="s">
        <v>12</v>
      </c>
      <c r="D6" s="17" t="s">
        <v>9</v>
      </c>
      <c r="E6" s="17" t="s">
        <v>9</v>
      </c>
      <c r="F6" s="17" t="s">
        <v>9</v>
      </c>
      <c r="G6" s="17" t="s">
        <v>9</v>
      </c>
      <c r="H6" s="17" t="s">
        <v>9</v>
      </c>
    </row>
    <row r="7" spans="1:8" x14ac:dyDescent="0.4">
      <c r="A7" s="2"/>
      <c r="B7" s="6">
        <v>1981</v>
      </c>
      <c r="C7" s="11" t="s">
        <v>13</v>
      </c>
      <c r="D7" s="17">
        <v>1</v>
      </c>
      <c r="E7" s="17">
        <v>1</v>
      </c>
      <c r="F7" s="17" t="s">
        <v>9</v>
      </c>
      <c r="G7" s="17" t="s">
        <v>9</v>
      </c>
      <c r="H7" s="17" t="s">
        <v>9</v>
      </c>
    </row>
    <row r="8" spans="1:8" x14ac:dyDescent="0.4">
      <c r="A8" s="2"/>
      <c r="B8" s="6">
        <v>1981</v>
      </c>
      <c r="C8" s="11" t="s">
        <v>14</v>
      </c>
      <c r="D8" s="17" t="s">
        <v>9</v>
      </c>
      <c r="E8" s="17" t="s">
        <v>9</v>
      </c>
      <c r="F8" s="17" t="s">
        <v>9</v>
      </c>
      <c r="G8" s="17" t="s">
        <v>9</v>
      </c>
      <c r="H8" s="17" t="s">
        <v>9</v>
      </c>
    </row>
    <row r="9" spans="1:8" x14ac:dyDescent="0.4">
      <c r="A9" s="2"/>
      <c r="B9" s="6">
        <v>1981</v>
      </c>
      <c r="C9" s="11" t="s">
        <v>15</v>
      </c>
      <c r="D9" s="17" t="s">
        <v>9</v>
      </c>
      <c r="E9" s="17" t="s">
        <v>9</v>
      </c>
      <c r="F9" s="17" t="s">
        <v>9</v>
      </c>
      <c r="G9" s="17" t="s">
        <v>9</v>
      </c>
      <c r="H9" s="17" t="s">
        <v>9</v>
      </c>
    </row>
    <row r="10" spans="1:8" x14ac:dyDescent="0.4">
      <c r="A10" s="2"/>
      <c r="B10" s="6">
        <v>1981</v>
      </c>
      <c r="C10" s="11" t="s">
        <v>16</v>
      </c>
      <c r="D10" s="17" t="s">
        <v>9</v>
      </c>
      <c r="E10" s="17" t="s">
        <v>9</v>
      </c>
      <c r="F10" s="17" t="s">
        <v>9</v>
      </c>
      <c r="G10" s="17" t="s">
        <v>9</v>
      </c>
      <c r="H10" s="17" t="s">
        <v>9</v>
      </c>
    </row>
    <row r="11" spans="1:8" x14ac:dyDescent="0.4">
      <c r="A11" s="2"/>
      <c r="B11" s="6">
        <v>1981</v>
      </c>
      <c r="C11" s="11" t="s">
        <v>17</v>
      </c>
      <c r="D11" s="17" t="s">
        <v>9</v>
      </c>
      <c r="E11" s="17" t="s">
        <v>9</v>
      </c>
      <c r="F11" s="17" t="s">
        <v>9</v>
      </c>
      <c r="G11" s="17" t="s">
        <v>9</v>
      </c>
      <c r="H11" s="17" t="s">
        <v>9</v>
      </c>
    </row>
    <row r="12" spans="1:8" x14ac:dyDescent="0.4">
      <c r="A12" s="2"/>
      <c r="B12" s="6">
        <v>1982</v>
      </c>
      <c r="C12" s="9" t="s">
        <v>10</v>
      </c>
      <c r="D12" s="17" t="s">
        <v>9</v>
      </c>
      <c r="E12" s="17" t="s">
        <v>9</v>
      </c>
      <c r="F12" s="17" t="s">
        <v>9</v>
      </c>
      <c r="G12" s="17" t="s">
        <v>9</v>
      </c>
      <c r="H12" s="17" t="s">
        <v>9</v>
      </c>
    </row>
    <row r="13" spans="1:8" x14ac:dyDescent="0.4">
      <c r="A13" s="2"/>
      <c r="B13" s="6">
        <v>1982</v>
      </c>
      <c r="C13" s="9" t="s">
        <v>11</v>
      </c>
      <c r="D13" s="17" t="s">
        <v>9</v>
      </c>
      <c r="E13" s="17" t="s">
        <v>9</v>
      </c>
      <c r="F13" s="17" t="s">
        <v>9</v>
      </c>
      <c r="G13" s="17" t="s">
        <v>9</v>
      </c>
      <c r="H13" s="17" t="s">
        <v>9</v>
      </c>
    </row>
    <row r="14" spans="1:8" x14ac:dyDescent="0.4">
      <c r="A14" s="2"/>
      <c r="B14" s="6">
        <v>1982</v>
      </c>
      <c r="C14" s="9" t="s">
        <v>12</v>
      </c>
      <c r="D14" s="17" t="s">
        <v>9</v>
      </c>
      <c r="E14" s="17" t="s">
        <v>9</v>
      </c>
      <c r="F14" s="17" t="s">
        <v>9</v>
      </c>
      <c r="G14" s="17" t="s">
        <v>9</v>
      </c>
      <c r="H14" s="17" t="s">
        <v>9</v>
      </c>
    </row>
    <row r="15" spans="1:8" x14ac:dyDescent="0.4">
      <c r="A15" s="2"/>
      <c r="B15" s="6">
        <v>1982</v>
      </c>
      <c r="C15" s="9" t="s">
        <v>13</v>
      </c>
      <c r="D15" s="17" t="s">
        <v>9</v>
      </c>
      <c r="E15" s="17" t="s">
        <v>9</v>
      </c>
      <c r="F15" s="17" t="s">
        <v>9</v>
      </c>
      <c r="G15" s="17" t="s">
        <v>9</v>
      </c>
      <c r="H15" s="17" t="s">
        <v>9</v>
      </c>
    </row>
    <row r="16" spans="1:8" x14ac:dyDescent="0.4">
      <c r="A16" s="2"/>
      <c r="B16" s="6">
        <v>1982</v>
      </c>
      <c r="C16" s="9" t="s">
        <v>14</v>
      </c>
      <c r="D16" s="17" t="s">
        <v>9</v>
      </c>
      <c r="E16" s="17" t="s">
        <v>9</v>
      </c>
      <c r="F16" s="17" t="s">
        <v>9</v>
      </c>
      <c r="G16" s="17" t="s">
        <v>9</v>
      </c>
      <c r="H16" s="17" t="s">
        <v>9</v>
      </c>
    </row>
    <row r="17" spans="1:8" x14ac:dyDescent="0.4">
      <c r="A17" s="2"/>
      <c r="B17" s="6">
        <v>1982</v>
      </c>
      <c r="C17" s="9" t="s">
        <v>15</v>
      </c>
      <c r="D17" s="17" t="s">
        <v>9</v>
      </c>
      <c r="E17" s="17" t="s">
        <v>9</v>
      </c>
      <c r="F17" s="17" t="s">
        <v>9</v>
      </c>
      <c r="G17" s="17" t="s">
        <v>9</v>
      </c>
      <c r="H17" s="17" t="s">
        <v>9</v>
      </c>
    </row>
    <row r="18" spans="1:8" x14ac:dyDescent="0.4">
      <c r="A18" s="2"/>
      <c r="B18" s="6">
        <v>1982</v>
      </c>
      <c r="C18" s="9" t="s">
        <v>16</v>
      </c>
      <c r="D18" s="17" t="s">
        <v>9</v>
      </c>
      <c r="E18" s="17" t="s">
        <v>9</v>
      </c>
      <c r="F18" s="17" t="s">
        <v>9</v>
      </c>
      <c r="G18" s="17" t="s">
        <v>9</v>
      </c>
      <c r="H18" s="17" t="s">
        <v>9</v>
      </c>
    </row>
    <row r="19" spans="1:8" x14ac:dyDescent="0.4">
      <c r="A19" s="2"/>
      <c r="B19" s="6">
        <v>1982</v>
      </c>
      <c r="C19" s="9" t="s">
        <v>17</v>
      </c>
      <c r="D19" s="17" t="s">
        <v>9</v>
      </c>
      <c r="E19" s="17" t="s">
        <v>9</v>
      </c>
      <c r="F19" s="17" t="s">
        <v>9</v>
      </c>
      <c r="G19" s="17" t="s">
        <v>9</v>
      </c>
      <c r="H19" s="17" t="s">
        <v>9</v>
      </c>
    </row>
    <row r="20" spans="1:8" x14ac:dyDescent="0.4">
      <c r="A20" s="2"/>
      <c r="B20" s="6">
        <v>1983</v>
      </c>
      <c r="C20" s="9" t="s">
        <v>10</v>
      </c>
      <c r="D20" s="17" t="s">
        <v>9</v>
      </c>
      <c r="E20" s="17" t="s">
        <v>9</v>
      </c>
      <c r="F20" s="17" t="s">
        <v>9</v>
      </c>
      <c r="G20" s="17" t="s">
        <v>9</v>
      </c>
      <c r="H20" s="17" t="s">
        <v>9</v>
      </c>
    </row>
    <row r="21" spans="1:8" x14ac:dyDescent="0.4">
      <c r="A21" s="2"/>
      <c r="B21" s="6">
        <v>1983</v>
      </c>
      <c r="C21" s="9" t="s">
        <v>11</v>
      </c>
      <c r="D21" s="17" t="s">
        <v>9</v>
      </c>
      <c r="E21" s="17" t="s">
        <v>9</v>
      </c>
      <c r="F21" s="17" t="s">
        <v>9</v>
      </c>
      <c r="G21" s="17" t="s">
        <v>9</v>
      </c>
      <c r="H21" s="17" t="s">
        <v>9</v>
      </c>
    </row>
    <row r="22" spans="1:8" x14ac:dyDescent="0.4">
      <c r="A22" s="2"/>
      <c r="B22" s="6">
        <v>1983</v>
      </c>
      <c r="C22" s="9" t="s">
        <v>12</v>
      </c>
      <c r="D22" s="17">
        <v>1</v>
      </c>
      <c r="E22" s="17">
        <v>1</v>
      </c>
      <c r="F22" s="17" t="s">
        <v>9</v>
      </c>
      <c r="G22" s="17" t="s">
        <v>9</v>
      </c>
      <c r="H22" s="17" t="s">
        <v>9</v>
      </c>
    </row>
    <row r="23" spans="1:8" x14ac:dyDescent="0.4">
      <c r="A23" s="2"/>
      <c r="B23" s="6">
        <v>1983</v>
      </c>
      <c r="C23" s="9" t="s">
        <v>13</v>
      </c>
      <c r="D23" s="17" t="s">
        <v>9</v>
      </c>
      <c r="E23" s="17" t="s">
        <v>9</v>
      </c>
      <c r="F23" s="17" t="s">
        <v>9</v>
      </c>
      <c r="G23" s="17" t="s">
        <v>9</v>
      </c>
      <c r="H23" s="17" t="s">
        <v>9</v>
      </c>
    </row>
    <row r="24" spans="1:8" x14ac:dyDescent="0.4">
      <c r="A24" s="2"/>
      <c r="B24" s="6">
        <v>1983</v>
      </c>
      <c r="C24" s="9" t="s">
        <v>14</v>
      </c>
      <c r="D24" s="17" t="s">
        <v>9</v>
      </c>
      <c r="E24" s="17" t="s">
        <v>9</v>
      </c>
      <c r="F24" s="17" t="s">
        <v>9</v>
      </c>
      <c r="G24" s="17" t="s">
        <v>9</v>
      </c>
      <c r="H24" s="17" t="s">
        <v>9</v>
      </c>
    </row>
    <row r="25" spans="1:8" x14ac:dyDescent="0.4">
      <c r="A25" s="2"/>
      <c r="B25" s="6">
        <v>1983</v>
      </c>
      <c r="C25" s="9" t="s">
        <v>15</v>
      </c>
      <c r="D25" s="17" t="s">
        <v>9</v>
      </c>
      <c r="E25" s="17" t="s">
        <v>9</v>
      </c>
      <c r="F25" s="17" t="s">
        <v>9</v>
      </c>
      <c r="G25" s="17" t="s">
        <v>9</v>
      </c>
      <c r="H25" s="17" t="s">
        <v>9</v>
      </c>
    </row>
    <row r="26" spans="1:8" x14ac:dyDescent="0.4">
      <c r="A26" s="2"/>
      <c r="B26" s="6">
        <v>1983</v>
      </c>
      <c r="C26" s="9" t="s">
        <v>16</v>
      </c>
      <c r="D26" s="17" t="s">
        <v>9</v>
      </c>
      <c r="E26" s="17" t="s">
        <v>9</v>
      </c>
      <c r="F26" s="17" t="s">
        <v>9</v>
      </c>
      <c r="G26" s="17" t="s">
        <v>9</v>
      </c>
      <c r="H26" s="17" t="s">
        <v>9</v>
      </c>
    </row>
    <row r="27" spans="1:8" x14ac:dyDescent="0.4">
      <c r="A27" s="2"/>
      <c r="B27" s="6">
        <v>1983</v>
      </c>
      <c r="C27" s="9" t="s">
        <v>17</v>
      </c>
      <c r="D27" s="17" t="s">
        <v>9</v>
      </c>
      <c r="E27" s="17" t="s">
        <v>9</v>
      </c>
      <c r="F27" s="17" t="s">
        <v>9</v>
      </c>
      <c r="G27" s="17" t="s">
        <v>9</v>
      </c>
      <c r="H27" s="17" t="s">
        <v>9</v>
      </c>
    </row>
    <row r="28" spans="1:8" x14ac:dyDescent="0.4">
      <c r="A28" s="2"/>
      <c r="B28" s="6">
        <v>1984</v>
      </c>
      <c r="C28" s="9" t="s">
        <v>10</v>
      </c>
      <c r="D28" s="17" t="s">
        <v>9</v>
      </c>
      <c r="E28" s="17" t="s">
        <v>9</v>
      </c>
      <c r="F28" s="17" t="s">
        <v>9</v>
      </c>
      <c r="G28" s="17" t="s">
        <v>9</v>
      </c>
      <c r="H28" s="17" t="s">
        <v>9</v>
      </c>
    </row>
    <row r="29" spans="1:8" x14ac:dyDescent="0.4">
      <c r="A29" s="2"/>
      <c r="B29" s="6">
        <v>1984</v>
      </c>
      <c r="C29" s="9" t="s">
        <v>11</v>
      </c>
      <c r="D29" s="17" t="s">
        <v>9</v>
      </c>
      <c r="E29" s="17" t="s">
        <v>9</v>
      </c>
      <c r="F29" s="17" t="s">
        <v>9</v>
      </c>
      <c r="G29" s="17" t="s">
        <v>9</v>
      </c>
      <c r="H29" s="17" t="s">
        <v>9</v>
      </c>
    </row>
    <row r="30" spans="1:8" x14ac:dyDescent="0.4">
      <c r="A30" s="2"/>
      <c r="B30" s="6">
        <v>1984</v>
      </c>
      <c r="C30" s="9" t="s">
        <v>12</v>
      </c>
      <c r="D30" s="17" t="s">
        <v>9</v>
      </c>
      <c r="E30" s="17" t="s">
        <v>9</v>
      </c>
      <c r="F30" s="17" t="s">
        <v>9</v>
      </c>
      <c r="G30" s="17" t="s">
        <v>9</v>
      </c>
      <c r="H30" s="17" t="s">
        <v>9</v>
      </c>
    </row>
    <row r="31" spans="1:8" x14ac:dyDescent="0.4">
      <c r="A31" s="2"/>
      <c r="B31" s="6">
        <v>1984</v>
      </c>
      <c r="C31" s="9" t="s">
        <v>13</v>
      </c>
      <c r="D31" s="17" t="s">
        <v>9</v>
      </c>
      <c r="E31" s="17" t="s">
        <v>9</v>
      </c>
      <c r="F31" s="17" t="s">
        <v>9</v>
      </c>
      <c r="G31" s="17" t="s">
        <v>9</v>
      </c>
      <c r="H31" s="17" t="s">
        <v>9</v>
      </c>
    </row>
    <row r="32" spans="1:8" x14ac:dyDescent="0.4">
      <c r="A32" s="2"/>
      <c r="B32" s="6">
        <v>1984</v>
      </c>
      <c r="C32" s="9" t="s">
        <v>14</v>
      </c>
      <c r="D32" s="17" t="s">
        <v>9</v>
      </c>
      <c r="E32" s="17" t="s">
        <v>9</v>
      </c>
      <c r="F32" s="17" t="s">
        <v>9</v>
      </c>
      <c r="G32" s="17" t="s">
        <v>9</v>
      </c>
      <c r="H32" s="17" t="s">
        <v>9</v>
      </c>
    </row>
    <row r="33" spans="1:8" x14ac:dyDescent="0.4">
      <c r="A33" s="2"/>
      <c r="B33" s="6">
        <v>1984</v>
      </c>
      <c r="C33" s="9" t="s">
        <v>15</v>
      </c>
      <c r="D33" s="17" t="s">
        <v>9</v>
      </c>
      <c r="E33" s="17" t="s">
        <v>9</v>
      </c>
      <c r="F33" s="17" t="s">
        <v>9</v>
      </c>
      <c r="G33" s="17" t="s">
        <v>9</v>
      </c>
      <c r="H33" s="17" t="s">
        <v>9</v>
      </c>
    </row>
    <row r="34" spans="1:8" x14ac:dyDescent="0.4">
      <c r="A34" s="2"/>
      <c r="B34" s="6">
        <v>1984</v>
      </c>
      <c r="C34" s="9" t="s">
        <v>16</v>
      </c>
      <c r="D34" s="17" t="s">
        <v>9</v>
      </c>
      <c r="E34" s="17" t="s">
        <v>9</v>
      </c>
      <c r="F34" s="17" t="s">
        <v>9</v>
      </c>
      <c r="G34" s="17" t="s">
        <v>9</v>
      </c>
      <c r="H34" s="17" t="s">
        <v>9</v>
      </c>
    </row>
    <row r="35" spans="1:8" x14ac:dyDescent="0.4">
      <c r="A35" s="2"/>
      <c r="B35" s="6">
        <v>1984</v>
      </c>
      <c r="C35" s="9" t="s">
        <v>17</v>
      </c>
      <c r="D35" s="17" t="s">
        <v>9</v>
      </c>
      <c r="E35" s="17" t="s">
        <v>9</v>
      </c>
      <c r="F35" s="17" t="s">
        <v>9</v>
      </c>
      <c r="G35" s="17" t="s">
        <v>9</v>
      </c>
      <c r="H35" s="17" t="s">
        <v>9</v>
      </c>
    </row>
    <row r="36" spans="1:8" x14ac:dyDescent="0.4">
      <c r="A36" s="2"/>
      <c r="B36" s="6">
        <v>1985</v>
      </c>
      <c r="C36" s="9" t="s">
        <v>10</v>
      </c>
      <c r="D36" s="17" t="s">
        <v>9</v>
      </c>
      <c r="E36" s="17" t="s">
        <v>9</v>
      </c>
      <c r="F36" s="17" t="s">
        <v>9</v>
      </c>
      <c r="G36" s="17" t="s">
        <v>9</v>
      </c>
      <c r="H36" s="17" t="s">
        <v>9</v>
      </c>
    </row>
    <row r="37" spans="1:8" x14ac:dyDescent="0.4">
      <c r="A37" s="2"/>
      <c r="B37" s="6">
        <v>1985</v>
      </c>
      <c r="C37" s="9" t="s">
        <v>11</v>
      </c>
      <c r="D37" s="17" t="s">
        <v>9</v>
      </c>
      <c r="E37" s="17" t="s">
        <v>9</v>
      </c>
      <c r="F37" s="17" t="s">
        <v>9</v>
      </c>
      <c r="G37" s="17" t="s">
        <v>9</v>
      </c>
      <c r="H37" s="17" t="s">
        <v>9</v>
      </c>
    </row>
    <row r="38" spans="1:8" x14ac:dyDescent="0.4">
      <c r="A38" s="2"/>
      <c r="B38" s="6">
        <v>1985</v>
      </c>
      <c r="C38" s="9" t="s">
        <v>12</v>
      </c>
      <c r="D38" s="17">
        <v>2.2857142857142856</v>
      </c>
      <c r="E38" s="17">
        <v>2.5</v>
      </c>
      <c r="F38" s="17">
        <v>2</v>
      </c>
      <c r="G38" s="17">
        <v>0.8</v>
      </c>
      <c r="H38" s="17">
        <v>0.875</v>
      </c>
    </row>
    <row r="39" spans="1:8" x14ac:dyDescent="0.4">
      <c r="A39" s="2"/>
      <c r="B39" s="6">
        <v>1985</v>
      </c>
      <c r="C39" s="9" t="s">
        <v>13</v>
      </c>
      <c r="D39" s="17">
        <v>1.5</v>
      </c>
      <c r="E39" s="17">
        <v>1.5</v>
      </c>
      <c r="F39" s="17" t="s">
        <v>9</v>
      </c>
      <c r="G39" s="17" t="s">
        <v>9</v>
      </c>
      <c r="H39" s="17" t="s">
        <v>9</v>
      </c>
    </row>
    <row r="40" spans="1:8" x14ac:dyDescent="0.4">
      <c r="A40" s="2"/>
      <c r="B40" s="6">
        <v>1985</v>
      </c>
      <c r="C40" s="9" t="s">
        <v>14</v>
      </c>
      <c r="D40" s="17" t="s">
        <v>9</v>
      </c>
      <c r="E40" s="17" t="s">
        <v>9</v>
      </c>
      <c r="F40" s="17" t="s">
        <v>9</v>
      </c>
      <c r="G40" s="17" t="s">
        <v>9</v>
      </c>
      <c r="H40" s="17" t="s">
        <v>9</v>
      </c>
    </row>
    <row r="41" spans="1:8" x14ac:dyDescent="0.4">
      <c r="A41" s="2"/>
      <c r="B41" s="6">
        <v>1985</v>
      </c>
      <c r="C41" s="9" t="s">
        <v>15</v>
      </c>
      <c r="D41" s="17">
        <v>2</v>
      </c>
      <c r="E41" s="17">
        <v>2</v>
      </c>
      <c r="F41" s="17" t="s">
        <v>9</v>
      </c>
      <c r="G41" s="17" t="s">
        <v>9</v>
      </c>
      <c r="H41" s="17" t="s">
        <v>9</v>
      </c>
    </row>
    <row r="42" spans="1:8" x14ac:dyDescent="0.4">
      <c r="A42" s="2"/>
      <c r="B42" s="6">
        <v>1985</v>
      </c>
      <c r="C42" s="9" t="s">
        <v>16</v>
      </c>
      <c r="D42" s="17" t="s">
        <v>9</v>
      </c>
      <c r="E42" s="17" t="s">
        <v>9</v>
      </c>
      <c r="F42" s="17" t="s">
        <v>9</v>
      </c>
      <c r="G42" s="17" t="s">
        <v>9</v>
      </c>
      <c r="H42" s="17" t="s">
        <v>9</v>
      </c>
    </row>
    <row r="43" spans="1:8" x14ac:dyDescent="0.4">
      <c r="A43" s="2"/>
      <c r="B43" s="6">
        <v>1985</v>
      </c>
      <c r="C43" s="9" t="s">
        <v>17</v>
      </c>
      <c r="D43" s="17" t="s">
        <v>9</v>
      </c>
      <c r="E43" s="17" t="s">
        <v>9</v>
      </c>
      <c r="F43" s="17" t="s">
        <v>9</v>
      </c>
      <c r="G43" s="17" t="s">
        <v>9</v>
      </c>
      <c r="H43" s="17" t="s">
        <v>9</v>
      </c>
    </row>
    <row r="44" spans="1:8" x14ac:dyDescent="0.4">
      <c r="A44" s="2"/>
      <c r="B44" s="6">
        <v>1986</v>
      </c>
      <c r="C44" s="9" t="s">
        <v>10</v>
      </c>
      <c r="D44" s="17" t="s">
        <v>9</v>
      </c>
      <c r="E44" s="17" t="s">
        <v>9</v>
      </c>
      <c r="F44" s="17" t="s">
        <v>9</v>
      </c>
      <c r="G44" s="17" t="s">
        <v>9</v>
      </c>
      <c r="H44" s="17" t="s">
        <v>9</v>
      </c>
    </row>
    <row r="45" spans="1:8" x14ac:dyDescent="0.4">
      <c r="A45" s="2"/>
      <c r="B45" s="6">
        <v>1986</v>
      </c>
      <c r="C45" s="9" t="s">
        <v>11</v>
      </c>
      <c r="D45" s="17" t="s">
        <v>9</v>
      </c>
      <c r="E45" s="17" t="s">
        <v>9</v>
      </c>
      <c r="F45" s="17" t="s">
        <v>9</v>
      </c>
      <c r="G45" s="17" t="s">
        <v>9</v>
      </c>
      <c r="H45" s="17" t="s">
        <v>9</v>
      </c>
    </row>
    <row r="46" spans="1:8" x14ac:dyDescent="0.4">
      <c r="A46" s="2"/>
      <c r="B46" s="6">
        <v>1986</v>
      </c>
      <c r="C46" s="9" t="s">
        <v>12</v>
      </c>
      <c r="D46" s="17">
        <v>1</v>
      </c>
      <c r="E46" s="17">
        <v>1</v>
      </c>
      <c r="F46" s="17">
        <v>1</v>
      </c>
      <c r="G46" s="17">
        <v>1</v>
      </c>
      <c r="H46" s="17">
        <v>1</v>
      </c>
    </row>
    <row r="47" spans="1:8" x14ac:dyDescent="0.4">
      <c r="A47" s="2"/>
      <c r="B47" s="6">
        <v>1986</v>
      </c>
      <c r="C47" s="9" t="s">
        <v>13</v>
      </c>
      <c r="D47" s="17">
        <v>1.75</v>
      </c>
      <c r="E47" s="17">
        <v>2</v>
      </c>
      <c r="F47" s="17">
        <v>1</v>
      </c>
      <c r="G47" s="17">
        <v>0.5</v>
      </c>
      <c r="H47" s="17">
        <v>0.5714285714285714</v>
      </c>
    </row>
    <row r="48" spans="1:8" x14ac:dyDescent="0.4">
      <c r="A48" s="2"/>
      <c r="B48" s="6">
        <v>1986</v>
      </c>
      <c r="C48" s="9" t="s">
        <v>14</v>
      </c>
      <c r="D48" s="17">
        <v>2</v>
      </c>
      <c r="E48" s="17">
        <v>2.1666666666666665</v>
      </c>
      <c r="F48" s="17">
        <v>1</v>
      </c>
      <c r="G48" s="17">
        <v>0.46153846153846156</v>
      </c>
      <c r="H48" s="17">
        <v>0.5</v>
      </c>
    </row>
    <row r="49" spans="1:8" x14ac:dyDescent="0.4">
      <c r="A49" s="2"/>
      <c r="B49" s="6">
        <v>1986</v>
      </c>
      <c r="C49" s="9" t="s">
        <v>15</v>
      </c>
      <c r="D49" s="17">
        <v>2</v>
      </c>
      <c r="E49" s="17">
        <v>2.2000000000000002</v>
      </c>
      <c r="F49" s="17">
        <v>1</v>
      </c>
      <c r="G49" s="17">
        <v>0.45454545454545453</v>
      </c>
      <c r="H49" s="17">
        <v>0.5</v>
      </c>
    </row>
    <row r="50" spans="1:8" x14ac:dyDescent="0.4">
      <c r="A50" s="2"/>
      <c r="B50" s="6">
        <v>1986</v>
      </c>
      <c r="C50" s="9" t="s">
        <v>16</v>
      </c>
      <c r="D50" s="17">
        <v>1</v>
      </c>
      <c r="E50" s="17">
        <v>1</v>
      </c>
      <c r="F50" s="17" t="s">
        <v>9</v>
      </c>
      <c r="G50" s="17" t="s">
        <v>9</v>
      </c>
      <c r="H50" s="17" t="s">
        <v>9</v>
      </c>
    </row>
    <row r="51" spans="1:8" x14ac:dyDescent="0.4">
      <c r="A51" s="2"/>
      <c r="B51" s="6">
        <v>1986</v>
      </c>
      <c r="C51" s="9" t="s">
        <v>17</v>
      </c>
      <c r="D51" s="17" t="s">
        <v>9</v>
      </c>
      <c r="E51" s="17" t="s">
        <v>9</v>
      </c>
      <c r="F51" s="17" t="s">
        <v>9</v>
      </c>
      <c r="G51" s="17" t="s">
        <v>9</v>
      </c>
      <c r="H51" s="17" t="s">
        <v>9</v>
      </c>
    </row>
    <row r="52" spans="1:8" x14ac:dyDescent="0.4">
      <c r="A52" s="2"/>
      <c r="B52" s="6">
        <v>1987</v>
      </c>
      <c r="C52" s="9" t="s">
        <v>10</v>
      </c>
      <c r="D52" s="17">
        <v>1</v>
      </c>
      <c r="E52" s="17" t="s">
        <v>9</v>
      </c>
      <c r="F52" s="17">
        <v>1</v>
      </c>
      <c r="G52" s="17" t="s">
        <v>9</v>
      </c>
      <c r="H52" s="17">
        <v>1</v>
      </c>
    </row>
    <row r="53" spans="1:8" x14ac:dyDescent="0.4">
      <c r="A53" s="2"/>
      <c r="B53" s="6">
        <v>1987</v>
      </c>
      <c r="C53" s="9" t="s">
        <v>11</v>
      </c>
      <c r="D53" s="17">
        <v>1</v>
      </c>
      <c r="E53" s="17" t="s">
        <v>9</v>
      </c>
      <c r="F53" s="17">
        <v>1</v>
      </c>
      <c r="G53" s="17" t="s">
        <v>9</v>
      </c>
      <c r="H53" s="17">
        <v>1</v>
      </c>
    </row>
    <row r="54" spans="1:8" x14ac:dyDescent="0.4">
      <c r="A54" s="2"/>
      <c r="B54" s="6">
        <v>1987</v>
      </c>
      <c r="C54" s="9" t="s">
        <v>12</v>
      </c>
      <c r="D54" s="17">
        <v>1</v>
      </c>
      <c r="E54" s="17">
        <v>1</v>
      </c>
      <c r="F54" s="17">
        <v>1</v>
      </c>
      <c r="G54" s="17">
        <v>1</v>
      </c>
      <c r="H54" s="17">
        <v>1</v>
      </c>
    </row>
    <row r="55" spans="1:8" x14ac:dyDescent="0.4">
      <c r="A55" s="2"/>
      <c r="B55" s="6">
        <v>1987</v>
      </c>
      <c r="C55" s="9" t="s">
        <v>13</v>
      </c>
      <c r="D55" s="17">
        <v>1</v>
      </c>
      <c r="E55" s="17">
        <v>1</v>
      </c>
      <c r="F55" s="17">
        <v>1</v>
      </c>
      <c r="G55" s="17">
        <v>1</v>
      </c>
      <c r="H55" s="17">
        <v>1</v>
      </c>
    </row>
    <row r="56" spans="1:8" x14ac:dyDescent="0.4">
      <c r="A56" s="2"/>
      <c r="B56" s="6">
        <v>1987</v>
      </c>
      <c r="C56" s="9" t="s">
        <v>14</v>
      </c>
      <c r="D56" s="17">
        <v>1.3333333333333333</v>
      </c>
      <c r="E56" s="17">
        <v>1.5</v>
      </c>
      <c r="F56" s="17">
        <v>1</v>
      </c>
      <c r="G56" s="17">
        <v>0.66666666666666663</v>
      </c>
      <c r="H56" s="17">
        <v>0.75</v>
      </c>
    </row>
    <row r="57" spans="1:8" x14ac:dyDescent="0.4">
      <c r="A57" s="2"/>
      <c r="B57" s="6">
        <v>1987</v>
      </c>
      <c r="C57" s="9" t="s">
        <v>15</v>
      </c>
      <c r="D57" s="17">
        <v>1</v>
      </c>
      <c r="E57" s="17" t="s">
        <v>9</v>
      </c>
      <c r="F57" s="17">
        <v>1</v>
      </c>
      <c r="G57" s="17" t="s">
        <v>9</v>
      </c>
      <c r="H57" s="17">
        <v>1</v>
      </c>
    </row>
    <row r="58" spans="1:8" x14ac:dyDescent="0.4">
      <c r="A58" s="2"/>
      <c r="B58" s="6">
        <v>1987</v>
      </c>
      <c r="C58" s="9" t="s">
        <v>16</v>
      </c>
      <c r="D58" s="17">
        <v>1</v>
      </c>
      <c r="E58" s="17">
        <v>1</v>
      </c>
      <c r="F58" s="17" t="s">
        <v>9</v>
      </c>
      <c r="G58" s="17" t="s">
        <v>9</v>
      </c>
      <c r="H58" s="17" t="s">
        <v>9</v>
      </c>
    </row>
    <row r="59" spans="1:8" x14ac:dyDescent="0.4">
      <c r="A59" s="2"/>
      <c r="B59" s="6">
        <v>1987</v>
      </c>
      <c r="C59" s="9" t="s">
        <v>17</v>
      </c>
      <c r="D59" s="17" t="s">
        <v>9</v>
      </c>
      <c r="E59" s="17" t="s">
        <v>9</v>
      </c>
      <c r="F59" s="17" t="s">
        <v>9</v>
      </c>
      <c r="G59" s="17" t="s">
        <v>9</v>
      </c>
      <c r="H59" s="17" t="s">
        <v>9</v>
      </c>
    </row>
    <row r="60" spans="1:8" x14ac:dyDescent="0.4">
      <c r="A60" s="2"/>
      <c r="B60" s="6">
        <v>1988</v>
      </c>
      <c r="C60" s="9" t="s">
        <v>10</v>
      </c>
      <c r="D60" s="17" t="s">
        <v>9</v>
      </c>
      <c r="E60" s="17" t="s">
        <v>9</v>
      </c>
      <c r="F60" s="17" t="s">
        <v>9</v>
      </c>
      <c r="G60" s="17" t="s">
        <v>9</v>
      </c>
      <c r="H60" s="17" t="s">
        <v>9</v>
      </c>
    </row>
    <row r="61" spans="1:8" x14ac:dyDescent="0.4">
      <c r="A61" s="2"/>
      <c r="B61" s="6">
        <v>1988</v>
      </c>
      <c r="C61" s="9" t="s">
        <v>11</v>
      </c>
      <c r="D61" s="17" t="s">
        <v>9</v>
      </c>
      <c r="E61" s="17" t="s">
        <v>9</v>
      </c>
      <c r="F61" s="17" t="s">
        <v>9</v>
      </c>
      <c r="G61" s="17" t="s">
        <v>9</v>
      </c>
      <c r="H61" s="17" t="s">
        <v>9</v>
      </c>
    </row>
    <row r="62" spans="1:8" x14ac:dyDescent="0.4">
      <c r="A62" s="2"/>
      <c r="B62" s="6">
        <v>1988</v>
      </c>
      <c r="C62" s="9" t="s">
        <v>12</v>
      </c>
      <c r="D62" s="17">
        <v>1</v>
      </c>
      <c r="E62" s="17">
        <v>1</v>
      </c>
      <c r="F62" s="17" t="s">
        <v>9</v>
      </c>
      <c r="G62" s="17" t="s">
        <v>9</v>
      </c>
      <c r="H62" s="17" t="s">
        <v>9</v>
      </c>
    </row>
    <row r="63" spans="1:8" x14ac:dyDescent="0.4">
      <c r="A63" s="2"/>
      <c r="B63" s="6">
        <v>1988</v>
      </c>
      <c r="C63" s="9" t="s">
        <v>13</v>
      </c>
      <c r="D63" s="17">
        <v>1</v>
      </c>
      <c r="E63" s="17">
        <v>1</v>
      </c>
      <c r="F63" s="17" t="s">
        <v>9</v>
      </c>
      <c r="G63" s="17" t="s">
        <v>9</v>
      </c>
      <c r="H63" s="17" t="s">
        <v>9</v>
      </c>
    </row>
    <row r="64" spans="1:8" x14ac:dyDescent="0.4">
      <c r="A64" s="2"/>
      <c r="B64" s="6">
        <v>1988</v>
      </c>
      <c r="C64" s="9" t="s">
        <v>14</v>
      </c>
      <c r="D64" s="17">
        <v>1</v>
      </c>
      <c r="E64" s="17">
        <v>1</v>
      </c>
      <c r="F64" s="17" t="s">
        <v>9</v>
      </c>
      <c r="G64" s="17" t="s">
        <v>9</v>
      </c>
      <c r="H64" s="17" t="s">
        <v>9</v>
      </c>
    </row>
    <row r="65" spans="1:8" x14ac:dyDescent="0.4">
      <c r="A65" s="2"/>
      <c r="B65" s="6">
        <v>1988</v>
      </c>
      <c r="C65" s="9" t="s">
        <v>15</v>
      </c>
      <c r="D65" s="17">
        <v>1</v>
      </c>
      <c r="E65" s="17">
        <v>1</v>
      </c>
      <c r="F65" s="17" t="s">
        <v>9</v>
      </c>
      <c r="G65" s="17" t="s">
        <v>9</v>
      </c>
      <c r="H65" s="17" t="s">
        <v>9</v>
      </c>
    </row>
    <row r="66" spans="1:8" x14ac:dyDescent="0.4">
      <c r="A66" s="2"/>
      <c r="B66" s="6">
        <v>1988</v>
      </c>
      <c r="C66" s="9" t="s">
        <v>16</v>
      </c>
      <c r="D66" s="17">
        <v>1</v>
      </c>
      <c r="E66" s="17">
        <v>1</v>
      </c>
      <c r="F66" s="17" t="s">
        <v>9</v>
      </c>
      <c r="G66" s="17" t="s">
        <v>9</v>
      </c>
      <c r="H66" s="17" t="s">
        <v>9</v>
      </c>
    </row>
    <row r="67" spans="1:8" x14ac:dyDescent="0.4">
      <c r="A67" s="2"/>
      <c r="B67" s="6">
        <v>1988</v>
      </c>
      <c r="C67" s="9" t="s">
        <v>17</v>
      </c>
      <c r="D67" s="17" t="s">
        <v>9</v>
      </c>
      <c r="E67" s="17" t="s">
        <v>9</v>
      </c>
      <c r="F67" s="17" t="s">
        <v>9</v>
      </c>
      <c r="G67" s="17" t="s">
        <v>9</v>
      </c>
      <c r="H67" s="17" t="s">
        <v>9</v>
      </c>
    </row>
    <row r="68" spans="1:8" x14ac:dyDescent="0.4">
      <c r="A68" s="2"/>
      <c r="B68" s="6">
        <v>1989</v>
      </c>
      <c r="C68" s="9" t="s">
        <v>10</v>
      </c>
      <c r="D68" s="17" t="s">
        <v>9</v>
      </c>
      <c r="E68" s="17" t="s">
        <v>9</v>
      </c>
      <c r="F68" s="17" t="s">
        <v>9</v>
      </c>
      <c r="G68" s="17" t="s">
        <v>9</v>
      </c>
      <c r="H68" s="17" t="s">
        <v>9</v>
      </c>
    </row>
    <row r="69" spans="1:8" x14ac:dyDescent="0.4">
      <c r="A69" s="2"/>
      <c r="B69" s="6">
        <v>1989</v>
      </c>
      <c r="C69" s="9" t="s">
        <v>11</v>
      </c>
      <c r="D69" s="17" t="s">
        <v>9</v>
      </c>
      <c r="E69" s="17" t="s">
        <v>9</v>
      </c>
      <c r="F69" s="17" t="s">
        <v>9</v>
      </c>
      <c r="G69" s="17" t="s">
        <v>9</v>
      </c>
      <c r="H69" s="17" t="s">
        <v>9</v>
      </c>
    </row>
    <row r="70" spans="1:8" x14ac:dyDescent="0.4">
      <c r="A70" s="2"/>
      <c r="B70" s="6">
        <v>1989</v>
      </c>
      <c r="C70" s="9" t="s">
        <v>12</v>
      </c>
      <c r="D70" s="17" t="s">
        <v>9</v>
      </c>
      <c r="E70" s="17" t="s">
        <v>9</v>
      </c>
      <c r="F70" s="17" t="s">
        <v>9</v>
      </c>
      <c r="G70" s="17" t="s">
        <v>9</v>
      </c>
      <c r="H70" s="17" t="s">
        <v>9</v>
      </c>
    </row>
    <row r="71" spans="1:8" x14ac:dyDescent="0.4">
      <c r="A71" s="2"/>
      <c r="B71" s="6">
        <v>1989</v>
      </c>
      <c r="C71" s="9" t="s">
        <v>13</v>
      </c>
      <c r="D71" s="17">
        <v>1</v>
      </c>
      <c r="E71" s="17" t="s">
        <v>9</v>
      </c>
      <c r="F71" s="17">
        <v>1</v>
      </c>
      <c r="G71" s="17" t="s">
        <v>9</v>
      </c>
      <c r="H71" s="17">
        <v>1</v>
      </c>
    </row>
    <row r="72" spans="1:8" x14ac:dyDescent="0.4">
      <c r="A72" s="2"/>
      <c r="B72" s="6">
        <v>1989</v>
      </c>
      <c r="C72" s="9" t="s">
        <v>14</v>
      </c>
      <c r="D72" s="17" t="s">
        <v>9</v>
      </c>
      <c r="E72" s="17" t="s">
        <v>9</v>
      </c>
      <c r="F72" s="17" t="s">
        <v>9</v>
      </c>
      <c r="G72" s="17" t="s">
        <v>9</v>
      </c>
      <c r="H72" s="17" t="s">
        <v>9</v>
      </c>
    </row>
    <row r="73" spans="1:8" x14ac:dyDescent="0.4">
      <c r="A73" s="2"/>
      <c r="B73" s="6">
        <v>1989</v>
      </c>
      <c r="C73" s="9" t="s">
        <v>15</v>
      </c>
      <c r="D73" s="17" t="s">
        <v>9</v>
      </c>
      <c r="E73" s="17" t="s">
        <v>9</v>
      </c>
      <c r="F73" s="17" t="s">
        <v>9</v>
      </c>
      <c r="G73" s="17" t="s">
        <v>9</v>
      </c>
      <c r="H73" s="17" t="s">
        <v>9</v>
      </c>
    </row>
    <row r="74" spans="1:8" x14ac:dyDescent="0.4">
      <c r="A74" s="2"/>
      <c r="B74" s="6">
        <v>1989</v>
      </c>
      <c r="C74" s="9" t="s">
        <v>16</v>
      </c>
      <c r="D74" s="17" t="s">
        <v>9</v>
      </c>
      <c r="E74" s="17" t="s">
        <v>9</v>
      </c>
      <c r="F74" s="17" t="s">
        <v>9</v>
      </c>
      <c r="G74" s="17" t="s">
        <v>9</v>
      </c>
      <c r="H74" s="17" t="s">
        <v>9</v>
      </c>
    </row>
    <row r="75" spans="1:8" x14ac:dyDescent="0.4">
      <c r="A75" s="2"/>
      <c r="B75" s="6">
        <v>1989</v>
      </c>
      <c r="C75" s="9" t="s">
        <v>17</v>
      </c>
      <c r="D75" s="17" t="s">
        <v>9</v>
      </c>
      <c r="E75" s="17" t="s">
        <v>9</v>
      </c>
      <c r="F75" s="17" t="s">
        <v>9</v>
      </c>
      <c r="G75" s="17" t="s">
        <v>9</v>
      </c>
      <c r="H75" s="17" t="s">
        <v>9</v>
      </c>
    </row>
    <row r="76" spans="1:8" x14ac:dyDescent="0.4">
      <c r="A76" s="2"/>
      <c r="B76" s="6">
        <v>1990</v>
      </c>
      <c r="C76" s="9" t="s">
        <v>10</v>
      </c>
      <c r="D76" s="17">
        <v>1</v>
      </c>
      <c r="E76" s="17" t="s">
        <v>9</v>
      </c>
      <c r="F76" s="17">
        <v>1</v>
      </c>
      <c r="G76" s="17" t="s">
        <v>9</v>
      </c>
      <c r="H76" s="17">
        <v>1</v>
      </c>
    </row>
    <row r="77" spans="1:8" x14ac:dyDescent="0.4">
      <c r="A77" s="2"/>
      <c r="B77" s="6">
        <v>1990</v>
      </c>
      <c r="C77" s="9" t="s">
        <v>11</v>
      </c>
      <c r="D77" s="17">
        <v>1</v>
      </c>
      <c r="E77" s="17">
        <v>1</v>
      </c>
      <c r="F77" s="17">
        <v>1</v>
      </c>
      <c r="G77" s="17">
        <v>1</v>
      </c>
      <c r="H77" s="17">
        <v>1</v>
      </c>
    </row>
    <row r="78" spans="1:8" x14ac:dyDescent="0.4">
      <c r="A78" s="2"/>
      <c r="B78" s="6">
        <v>1990</v>
      </c>
      <c r="C78" s="9" t="s">
        <v>12</v>
      </c>
      <c r="D78" s="17">
        <v>1</v>
      </c>
      <c r="E78" s="17">
        <v>1</v>
      </c>
      <c r="F78" s="17">
        <v>1</v>
      </c>
      <c r="G78" s="17">
        <v>1</v>
      </c>
      <c r="H78" s="17">
        <v>1</v>
      </c>
    </row>
    <row r="79" spans="1:8" x14ac:dyDescent="0.4">
      <c r="A79" s="2"/>
      <c r="B79" s="6">
        <v>1990</v>
      </c>
      <c r="C79" s="9" t="s">
        <v>13</v>
      </c>
      <c r="D79" s="17">
        <v>1</v>
      </c>
      <c r="E79" s="17">
        <v>1</v>
      </c>
      <c r="F79" s="17">
        <v>1</v>
      </c>
      <c r="G79" s="17">
        <v>1</v>
      </c>
      <c r="H79" s="17">
        <v>1</v>
      </c>
    </row>
    <row r="80" spans="1:8" x14ac:dyDescent="0.4">
      <c r="A80" s="2"/>
      <c r="B80" s="6">
        <v>1990</v>
      </c>
      <c r="C80" s="9" t="s">
        <v>14</v>
      </c>
      <c r="D80" s="17">
        <v>1</v>
      </c>
      <c r="E80" s="17">
        <v>1</v>
      </c>
      <c r="F80" s="17">
        <v>1</v>
      </c>
      <c r="G80" s="17">
        <v>1</v>
      </c>
      <c r="H80" s="17">
        <v>1</v>
      </c>
    </row>
    <row r="81" spans="1:8" x14ac:dyDescent="0.4">
      <c r="A81" s="2"/>
      <c r="B81" s="6">
        <v>1990</v>
      </c>
      <c r="C81" s="9" t="s">
        <v>15</v>
      </c>
      <c r="D81" s="17">
        <v>1</v>
      </c>
      <c r="E81" s="17">
        <v>1</v>
      </c>
      <c r="F81" s="17">
        <v>1</v>
      </c>
      <c r="G81" s="17">
        <v>1</v>
      </c>
      <c r="H81" s="17">
        <v>1</v>
      </c>
    </row>
    <row r="82" spans="1:8" x14ac:dyDescent="0.4">
      <c r="A82" s="2"/>
      <c r="B82" s="6">
        <v>1990</v>
      </c>
      <c r="C82" s="9" t="s">
        <v>16</v>
      </c>
      <c r="D82" s="17">
        <v>1</v>
      </c>
      <c r="E82" s="17">
        <v>1</v>
      </c>
      <c r="F82" s="17" t="s">
        <v>9</v>
      </c>
      <c r="G82" s="17" t="s">
        <v>9</v>
      </c>
      <c r="H82" s="17" t="s">
        <v>9</v>
      </c>
    </row>
    <row r="83" spans="1:8" x14ac:dyDescent="0.4">
      <c r="A83" s="2"/>
      <c r="B83" s="6">
        <v>1990</v>
      </c>
      <c r="C83" s="9" t="s">
        <v>17</v>
      </c>
      <c r="D83" s="17" t="s">
        <v>9</v>
      </c>
      <c r="E83" s="17" t="s">
        <v>9</v>
      </c>
      <c r="F83" s="17" t="s">
        <v>9</v>
      </c>
      <c r="G83" s="17" t="s">
        <v>9</v>
      </c>
      <c r="H83" s="17" t="s">
        <v>9</v>
      </c>
    </row>
    <row r="84" spans="1:8" x14ac:dyDescent="0.4">
      <c r="A84" s="2"/>
      <c r="B84" s="6">
        <v>1991</v>
      </c>
      <c r="C84" s="9" t="s">
        <v>10</v>
      </c>
      <c r="D84" s="17" t="s">
        <v>9</v>
      </c>
      <c r="E84" s="17" t="s">
        <v>9</v>
      </c>
      <c r="F84" s="17" t="s">
        <v>9</v>
      </c>
      <c r="G84" s="17" t="s">
        <v>9</v>
      </c>
      <c r="H84" s="17" t="s">
        <v>9</v>
      </c>
    </row>
    <row r="85" spans="1:8" x14ac:dyDescent="0.4">
      <c r="A85" s="2"/>
      <c r="B85" s="6">
        <v>1991</v>
      </c>
      <c r="C85" s="9" t="s">
        <v>11</v>
      </c>
      <c r="D85" s="17" t="s">
        <v>9</v>
      </c>
      <c r="E85" s="17" t="s">
        <v>9</v>
      </c>
      <c r="F85" s="17" t="s">
        <v>9</v>
      </c>
      <c r="G85" s="17" t="s">
        <v>9</v>
      </c>
      <c r="H85" s="17" t="s">
        <v>9</v>
      </c>
    </row>
    <row r="86" spans="1:8" x14ac:dyDescent="0.4">
      <c r="A86" s="2"/>
      <c r="B86" s="6">
        <v>1991</v>
      </c>
      <c r="C86" s="9" t="s">
        <v>12</v>
      </c>
      <c r="D86" s="17" t="s">
        <v>9</v>
      </c>
      <c r="E86" s="17" t="s">
        <v>9</v>
      </c>
      <c r="F86" s="17" t="s">
        <v>9</v>
      </c>
      <c r="G86" s="17" t="s">
        <v>9</v>
      </c>
      <c r="H86" s="17" t="s">
        <v>9</v>
      </c>
    </row>
    <row r="87" spans="1:8" x14ac:dyDescent="0.4">
      <c r="A87" s="2"/>
      <c r="B87" s="6">
        <v>1991</v>
      </c>
      <c r="C87" s="9" t="s">
        <v>13</v>
      </c>
      <c r="D87" s="17" t="s">
        <v>9</v>
      </c>
      <c r="E87" s="17" t="s">
        <v>9</v>
      </c>
      <c r="F87" s="17" t="s">
        <v>9</v>
      </c>
      <c r="G87" s="17" t="s">
        <v>9</v>
      </c>
      <c r="H87" s="17" t="s">
        <v>9</v>
      </c>
    </row>
    <row r="88" spans="1:8" x14ac:dyDescent="0.4">
      <c r="A88" s="2"/>
      <c r="B88" s="6">
        <v>1991</v>
      </c>
      <c r="C88" s="9" t="s">
        <v>14</v>
      </c>
      <c r="D88" s="17" t="s">
        <v>9</v>
      </c>
      <c r="E88" s="17" t="s">
        <v>9</v>
      </c>
      <c r="F88" s="17" t="s">
        <v>9</v>
      </c>
      <c r="G88" s="17" t="s">
        <v>9</v>
      </c>
      <c r="H88" s="17" t="s">
        <v>9</v>
      </c>
    </row>
    <row r="89" spans="1:8" x14ac:dyDescent="0.4">
      <c r="A89" s="2"/>
      <c r="B89" s="6">
        <v>1991</v>
      </c>
      <c r="C89" s="9" t="s">
        <v>15</v>
      </c>
      <c r="D89" s="17" t="s">
        <v>9</v>
      </c>
      <c r="E89" s="17" t="s">
        <v>9</v>
      </c>
      <c r="F89" s="17" t="s">
        <v>9</v>
      </c>
      <c r="G89" s="17" t="s">
        <v>9</v>
      </c>
      <c r="H89" s="17" t="s">
        <v>9</v>
      </c>
    </row>
    <row r="90" spans="1:8" x14ac:dyDescent="0.4">
      <c r="A90" s="2"/>
      <c r="B90" s="6">
        <v>1991</v>
      </c>
      <c r="C90" s="9" t="s">
        <v>16</v>
      </c>
      <c r="D90" s="17" t="s">
        <v>9</v>
      </c>
      <c r="E90" s="17" t="s">
        <v>9</v>
      </c>
      <c r="F90" s="17" t="s">
        <v>9</v>
      </c>
      <c r="G90" s="17" t="s">
        <v>9</v>
      </c>
      <c r="H90" s="17" t="s">
        <v>9</v>
      </c>
    </row>
    <row r="91" spans="1:8" x14ac:dyDescent="0.4">
      <c r="A91" s="2"/>
      <c r="B91" s="6">
        <v>1991</v>
      </c>
      <c r="C91" s="9" t="s">
        <v>17</v>
      </c>
      <c r="D91" s="17" t="s">
        <v>9</v>
      </c>
      <c r="E91" s="17" t="s">
        <v>9</v>
      </c>
      <c r="F91" s="17" t="s">
        <v>9</v>
      </c>
      <c r="G91" s="17" t="s">
        <v>9</v>
      </c>
      <c r="H91" s="17" t="s">
        <v>9</v>
      </c>
    </row>
    <row r="92" spans="1:8" x14ac:dyDescent="0.4">
      <c r="A92" s="2"/>
      <c r="B92" s="6">
        <v>1992</v>
      </c>
      <c r="C92" s="9" t="s">
        <v>10</v>
      </c>
      <c r="D92" s="17">
        <v>1</v>
      </c>
      <c r="E92" s="17">
        <v>1</v>
      </c>
      <c r="F92" s="17" t="s">
        <v>9</v>
      </c>
      <c r="G92" s="17" t="s">
        <v>9</v>
      </c>
      <c r="H92" s="17" t="s">
        <v>9</v>
      </c>
    </row>
    <row r="93" spans="1:8" x14ac:dyDescent="0.4">
      <c r="A93" s="2"/>
      <c r="B93" s="6">
        <v>1992</v>
      </c>
      <c r="C93" s="9" t="s">
        <v>11</v>
      </c>
      <c r="D93" s="17">
        <v>1</v>
      </c>
      <c r="E93" s="17">
        <v>1</v>
      </c>
      <c r="F93" s="17" t="s">
        <v>9</v>
      </c>
      <c r="G93" s="17" t="s">
        <v>9</v>
      </c>
      <c r="H93" s="17" t="s">
        <v>9</v>
      </c>
    </row>
    <row r="94" spans="1:8" x14ac:dyDescent="0.4">
      <c r="A94" s="2"/>
      <c r="B94" s="6">
        <v>1992</v>
      </c>
      <c r="C94" s="9" t="s">
        <v>12</v>
      </c>
      <c r="D94" s="17">
        <v>1</v>
      </c>
      <c r="E94" s="17">
        <v>1</v>
      </c>
      <c r="F94" s="17">
        <v>1</v>
      </c>
      <c r="G94" s="17">
        <v>1</v>
      </c>
      <c r="H94" s="17">
        <v>1</v>
      </c>
    </row>
    <row r="95" spans="1:8" x14ac:dyDescent="0.4">
      <c r="A95" s="2"/>
      <c r="B95" s="6">
        <v>1992</v>
      </c>
      <c r="C95" s="9" t="s">
        <v>13</v>
      </c>
      <c r="D95" s="17">
        <v>1</v>
      </c>
      <c r="E95" s="17">
        <v>1</v>
      </c>
      <c r="F95" s="17">
        <v>1</v>
      </c>
      <c r="G95" s="17">
        <v>1</v>
      </c>
      <c r="H95" s="17">
        <v>1</v>
      </c>
    </row>
    <row r="96" spans="1:8" x14ac:dyDescent="0.4">
      <c r="A96" s="2"/>
      <c r="B96" s="6">
        <v>1992</v>
      </c>
      <c r="C96" s="9" t="s">
        <v>14</v>
      </c>
      <c r="D96" s="17">
        <v>1</v>
      </c>
      <c r="E96" s="17">
        <v>1</v>
      </c>
      <c r="F96" s="17" t="s">
        <v>9</v>
      </c>
      <c r="G96" s="17" t="s">
        <v>9</v>
      </c>
      <c r="H96" s="17" t="s">
        <v>9</v>
      </c>
    </row>
    <row r="97" spans="1:8" x14ac:dyDescent="0.4">
      <c r="A97" s="2"/>
      <c r="B97" s="6">
        <v>1992</v>
      </c>
      <c r="C97" s="9" t="s">
        <v>15</v>
      </c>
      <c r="D97" s="17">
        <v>1</v>
      </c>
      <c r="E97" s="17">
        <v>1</v>
      </c>
      <c r="F97" s="17">
        <v>1</v>
      </c>
      <c r="G97" s="17">
        <v>1</v>
      </c>
      <c r="H97" s="17">
        <v>1</v>
      </c>
    </row>
    <row r="98" spans="1:8" x14ac:dyDescent="0.4">
      <c r="A98" s="2"/>
      <c r="B98" s="6">
        <v>1992</v>
      </c>
      <c r="C98" s="9" t="s">
        <v>16</v>
      </c>
      <c r="D98" s="17" t="s">
        <v>9</v>
      </c>
      <c r="E98" s="17" t="s">
        <v>9</v>
      </c>
      <c r="F98" s="17" t="s">
        <v>9</v>
      </c>
      <c r="G98" s="17" t="s">
        <v>9</v>
      </c>
      <c r="H98" s="17" t="s">
        <v>9</v>
      </c>
    </row>
    <row r="99" spans="1:8" x14ac:dyDescent="0.4">
      <c r="A99" s="2"/>
      <c r="B99" s="6">
        <v>1992</v>
      </c>
      <c r="C99" s="9" t="s">
        <v>17</v>
      </c>
      <c r="D99" s="17">
        <v>1</v>
      </c>
      <c r="E99" s="17">
        <v>1</v>
      </c>
      <c r="F99" s="17" t="s">
        <v>9</v>
      </c>
      <c r="G99" s="17" t="s">
        <v>9</v>
      </c>
      <c r="H99" s="17" t="s">
        <v>9</v>
      </c>
    </row>
    <row r="100" spans="1:8" x14ac:dyDescent="0.4">
      <c r="A100" s="2"/>
      <c r="B100" s="6">
        <v>1993</v>
      </c>
      <c r="C100" s="9" t="s">
        <v>10</v>
      </c>
      <c r="D100" s="17">
        <v>1</v>
      </c>
      <c r="E100" s="17">
        <v>1</v>
      </c>
      <c r="F100" s="17">
        <v>1</v>
      </c>
      <c r="G100" s="17">
        <v>1</v>
      </c>
      <c r="H100" s="17">
        <v>1</v>
      </c>
    </row>
    <row r="101" spans="1:8" x14ac:dyDescent="0.4">
      <c r="A101" s="2"/>
      <c r="B101" s="6">
        <v>1993</v>
      </c>
      <c r="C101" s="9" t="s">
        <v>11</v>
      </c>
      <c r="D101" s="17">
        <v>1</v>
      </c>
      <c r="E101" s="17">
        <v>1</v>
      </c>
      <c r="F101" s="17" t="s">
        <v>9</v>
      </c>
      <c r="G101" s="17" t="s">
        <v>9</v>
      </c>
      <c r="H101" s="17" t="s">
        <v>9</v>
      </c>
    </row>
    <row r="102" spans="1:8" x14ac:dyDescent="0.4">
      <c r="A102" s="2"/>
      <c r="B102" s="6">
        <v>1993</v>
      </c>
      <c r="C102" s="9" t="s">
        <v>12</v>
      </c>
      <c r="D102" s="17">
        <v>1</v>
      </c>
      <c r="E102" s="17">
        <v>1</v>
      </c>
      <c r="F102" s="17">
        <v>1</v>
      </c>
      <c r="G102" s="17">
        <v>1</v>
      </c>
      <c r="H102" s="17">
        <v>1</v>
      </c>
    </row>
    <row r="103" spans="1:8" x14ac:dyDescent="0.4">
      <c r="A103" s="2"/>
      <c r="B103" s="6">
        <v>1993</v>
      </c>
      <c r="C103" s="9" t="s">
        <v>13</v>
      </c>
      <c r="D103" s="17">
        <v>1</v>
      </c>
      <c r="E103" s="17">
        <v>1</v>
      </c>
      <c r="F103" s="17">
        <v>1</v>
      </c>
      <c r="G103" s="17">
        <v>1</v>
      </c>
      <c r="H103" s="17">
        <v>1</v>
      </c>
    </row>
    <row r="104" spans="1:8" x14ac:dyDescent="0.4">
      <c r="A104" s="2"/>
      <c r="B104" s="6">
        <v>1993</v>
      </c>
      <c r="C104" s="9" t="s">
        <v>14</v>
      </c>
      <c r="D104" s="17" t="s">
        <v>9</v>
      </c>
      <c r="E104" s="17" t="s">
        <v>9</v>
      </c>
      <c r="F104" s="17" t="s">
        <v>9</v>
      </c>
      <c r="G104" s="17" t="s">
        <v>9</v>
      </c>
      <c r="H104" s="17" t="s">
        <v>9</v>
      </c>
    </row>
    <row r="105" spans="1:8" x14ac:dyDescent="0.4">
      <c r="A105" s="2"/>
      <c r="B105" s="6">
        <v>1993</v>
      </c>
      <c r="C105" s="9" t="s">
        <v>15</v>
      </c>
      <c r="D105" s="17">
        <v>1</v>
      </c>
      <c r="E105" s="17">
        <v>1</v>
      </c>
      <c r="F105" s="17">
        <v>1</v>
      </c>
      <c r="G105" s="17">
        <v>1</v>
      </c>
      <c r="H105" s="17">
        <v>1</v>
      </c>
    </row>
    <row r="106" spans="1:8" x14ac:dyDescent="0.4">
      <c r="A106" s="2"/>
      <c r="B106" s="6">
        <v>1993</v>
      </c>
      <c r="C106" s="9" t="s">
        <v>16</v>
      </c>
      <c r="D106" s="17">
        <v>1</v>
      </c>
      <c r="E106" s="17">
        <v>1</v>
      </c>
      <c r="F106" s="17">
        <v>1</v>
      </c>
      <c r="G106" s="17">
        <v>1</v>
      </c>
      <c r="H106" s="17">
        <v>1</v>
      </c>
    </row>
    <row r="107" spans="1:8" x14ac:dyDescent="0.4">
      <c r="A107" s="2"/>
      <c r="B107" s="6">
        <v>1993</v>
      </c>
      <c r="C107" s="9" t="s">
        <v>17</v>
      </c>
      <c r="D107" s="17" t="s">
        <v>9</v>
      </c>
      <c r="E107" s="17" t="s">
        <v>9</v>
      </c>
      <c r="F107" s="17" t="s">
        <v>9</v>
      </c>
      <c r="G107" s="17" t="s">
        <v>9</v>
      </c>
      <c r="H107" s="17" t="s">
        <v>9</v>
      </c>
    </row>
    <row r="108" spans="1:8" x14ac:dyDescent="0.4">
      <c r="A108" s="2"/>
      <c r="B108" s="6">
        <v>1994</v>
      </c>
      <c r="C108" s="9" t="s">
        <v>10</v>
      </c>
      <c r="D108" s="17" t="s">
        <v>9</v>
      </c>
      <c r="E108" s="17" t="s">
        <v>9</v>
      </c>
      <c r="F108" s="17" t="s">
        <v>9</v>
      </c>
      <c r="G108" s="17" t="s">
        <v>9</v>
      </c>
      <c r="H108" s="17" t="s">
        <v>9</v>
      </c>
    </row>
    <row r="109" spans="1:8" x14ac:dyDescent="0.4">
      <c r="A109" s="2"/>
      <c r="B109" s="6">
        <v>1994</v>
      </c>
      <c r="C109" s="9" t="s">
        <v>11</v>
      </c>
      <c r="D109" s="17">
        <v>1</v>
      </c>
      <c r="E109" s="17" t="s">
        <v>9</v>
      </c>
      <c r="F109" s="17">
        <v>1</v>
      </c>
      <c r="G109" s="17" t="s">
        <v>9</v>
      </c>
      <c r="H109" s="17">
        <v>1</v>
      </c>
    </row>
    <row r="110" spans="1:8" x14ac:dyDescent="0.4">
      <c r="A110" s="2"/>
      <c r="B110" s="6">
        <v>1994</v>
      </c>
      <c r="C110" s="9" t="s">
        <v>12</v>
      </c>
      <c r="D110" s="17">
        <v>1</v>
      </c>
      <c r="E110" s="17">
        <v>1</v>
      </c>
      <c r="F110" s="17">
        <v>1</v>
      </c>
      <c r="G110" s="17">
        <v>1</v>
      </c>
      <c r="H110" s="17">
        <v>1</v>
      </c>
    </row>
    <row r="111" spans="1:8" x14ac:dyDescent="0.4">
      <c r="A111" s="2"/>
      <c r="B111" s="6">
        <v>1994</v>
      </c>
      <c r="C111" s="9" t="s">
        <v>13</v>
      </c>
      <c r="D111" s="17">
        <v>1</v>
      </c>
      <c r="E111" s="17">
        <v>1</v>
      </c>
      <c r="F111" s="17">
        <v>1</v>
      </c>
      <c r="G111" s="17">
        <v>1</v>
      </c>
      <c r="H111" s="17">
        <v>1</v>
      </c>
    </row>
    <row r="112" spans="1:8" x14ac:dyDescent="0.4">
      <c r="A112" s="2"/>
      <c r="B112" s="6">
        <v>1994</v>
      </c>
      <c r="C112" s="9" t="s">
        <v>14</v>
      </c>
      <c r="D112" s="17">
        <v>1</v>
      </c>
      <c r="E112" s="17">
        <v>1</v>
      </c>
      <c r="F112" s="17">
        <v>1</v>
      </c>
      <c r="G112" s="17">
        <v>1</v>
      </c>
      <c r="H112" s="17">
        <v>1</v>
      </c>
    </row>
    <row r="113" spans="1:8" x14ac:dyDescent="0.4">
      <c r="A113" s="2"/>
      <c r="B113" s="6">
        <v>1994</v>
      </c>
      <c r="C113" s="9" t="s">
        <v>15</v>
      </c>
      <c r="D113" s="17">
        <v>1</v>
      </c>
      <c r="E113" s="17">
        <v>1</v>
      </c>
      <c r="F113" s="17" t="s">
        <v>9</v>
      </c>
      <c r="G113" s="17" t="s">
        <v>9</v>
      </c>
      <c r="H113" s="17" t="s">
        <v>9</v>
      </c>
    </row>
    <row r="114" spans="1:8" x14ac:dyDescent="0.4">
      <c r="A114" s="2"/>
      <c r="B114" s="6">
        <v>1994</v>
      </c>
      <c r="C114" s="9" t="s">
        <v>16</v>
      </c>
      <c r="D114" s="17">
        <v>1</v>
      </c>
      <c r="E114" s="17">
        <v>1</v>
      </c>
      <c r="F114" s="17">
        <v>1</v>
      </c>
      <c r="G114" s="17">
        <v>1</v>
      </c>
      <c r="H114" s="17">
        <v>1</v>
      </c>
    </row>
    <row r="115" spans="1:8" x14ac:dyDescent="0.4">
      <c r="A115" s="2"/>
      <c r="B115" s="6">
        <v>1994</v>
      </c>
      <c r="C115" s="9" t="s">
        <v>17</v>
      </c>
      <c r="D115" s="17" t="s">
        <v>9</v>
      </c>
      <c r="E115" s="17" t="s">
        <v>9</v>
      </c>
      <c r="F115" s="17" t="s">
        <v>9</v>
      </c>
      <c r="G115" s="17" t="s">
        <v>9</v>
      </c>
      <c r="H115" s="17" t="s">
        <v>9</v>
      </c>
    </row>
    <row r="116" spans="1:8" x14ac:dyDescent="0.4">
      <c r="A116" s="2"/>
      <c r="B116" s="6">
        <v>1995</v>
      </c>
      <c r="C116" s="9" t="s">
        <v>10</v>
      </c>
      <c r="D116" s="17" t="s">
        <v>9</v>
      </c>
      <c r="E116" s="17" t="s">
        <v>9</v>
      </c>
      <c r="F116" s="17" t="s">
        <v>9</v>
      </c>
      <c r="G116" s="17" t="s">
        <v>9</v>
      </c>
      <c r="H116" s="17" t="s">
        <v>9</v>
      </c>
    </row>
    <row r="117" spans="1:8" x14ac:dyDescent="0.4">
      <c r="A117" s="2"/>
      <c r="B117" s="6">
        <v>1995</v>
      </c>
      <c r="C117" s="9" t="s">
        <v>11</v>
      </c>
      <c r="D117" s="17">
        <v>1</v>
      </c>
      <c r="E117" s="17">
        <v>1</v>
      </c>
      <c r="F117" s="17">
        <v>1</v>
      </c>
      <c r="G117" s="17">
        <v>1</v>
      </c>
      <c r="H117" s="17">
        <v>1</v>
      </c>
    </row>
    <row r="118" spans="1:8" x14ac:dyDescent="0.4">
      <c r="A118" s="2"/>
      <c r="B118" s="6">
        <v>1995</v>
      </c>
      <c r="C118" s="9" t="s">
        <v>12</v>
      </c>
      <c r="D118" s="17">
        <v>1.0454545454545454</v>
      </c>
      <c r="E118" s="17">
        <v>1</v>
      </c>
      <c r="F118" s="17">
        <v>1.0666666666666667</v>
      </c>
      <c r="G118" s="17">
        <v>1.0666666666666667</v>
      </c>
      <c r="H118" s="17">
        <v>1.0202898550724637</v>
      </c>
    </row>
    <row r="119" spans="1:8" x14ac:dyDescent="0.4">
      <c r="A119" s="2"/>
      <c r="B119" s="6">
        <v>1995</v>
      </c>
      <c r="C119" s="9" t="s">
        <v>13</v>
      </c>
      <c r="D119" s="17">
        <v>1.1764705882352942</v>
      </c>
      <c r="E119" s="17">
        <v>1.25</v>
      </c>
      <c r="F119" s="17">
        <v>1</v>
      </c>
      <c r="G119" s="17">
        <v>0.8</v>
      </c>
      <c r="H119" s="17">
        <v>0.85</v>
      </c>
    </row>
    <row r="120" spans="1:8" x14ac:dyDescent="0.4">
      <c r="A120" s="2"/>
      <c r="B120" s="6">
        <v>1995</v>
      </c>
      <c r="C120" s="9" t="s">
        <v>14</v>
      </c>
      <c r="D120" s="17">
        <v>1</v>
      </c>
      <c r="E120" s="17">
        <v>1</v>
      </c>
      <c r="F120" s="17">
        <v>1</v>
      </c>
      <c r="G120" s="17">
        <v>1</v>
      </c>
      <c r="H120" s="17">
        <v>1</v>
      </c>
    </row>
    <row r="121" spans="1:8" x14ac:dyDescent="0.4">
      <c r="A121" s="2"/>
      <c r="B121" s="6">
        <v>1995</v>
      </c>
      <c r="C121" s="9" t="s">
        <v>15</v>
      </c>
      <c r="D121" s="17">
        <v>2</v>
      </c>
      <c r="E121" s="17">
        <v>2</v>
      </c>
      <c r="F121" s="17" t="s">
        <v>9</v>
      </c>
      <c r="G121" s="17" t="s">
        <v>9</v>
      </c>
      <c r="H121" s="17" t="s">
        <v>9</v>
      </c>
    </row>
    <row r="122" spans="1:8" x14ac:dyDescent="0.4">
      <c r="A122" s="2"/>
      <c r="B122" s="6">
        <v>1995</v>
      </c>
      <c r="C122" s="9" t="s">
        <v>16</v>
      </c>
      <c r="D122" s="17">
        <v>1</v>
      </c>
      <c r="E122" s="17">
        <v>1</v>
      </c>
      <c r="F122" s="17">
        <v>1</v>
      </c>
      <c r="G122" s="17">
        <v>1</v>
      </c>
      <c r="H122" s="17">
        <v>1</v>
      </c>
    </row>
    <row r="123" spans="1:8" x14ac:dyDescent="0.4">
      <c r="A123" s="2"/>
      <c r="B123" s="6">
        <v>1995</v>
      </c>
      <c r="C123" s="9" t="s">
        <v>17</v>
      </c>
      <c r="D123" s="17">
        <v>1</v>
      </c>
      <c r="E123" s="17" t="s">
        <v>9</v>
      </c>
      <c r="F123" s="17">
        <v>1</v>
      </c>
      <c r="G123" s="17" t="s">
        <v>9</v>
      </c>
      <c r="H123" s="17">
        <v>1</v>
      </c>
    </row>
    <row r="124" spans="1:8" x14ac:dyDescent="0.4">
      <c r="A124" s="2"/>
      <c r="B124" s="6">
        <v>1996</v>
      </c>
      <c r="C124" s="9" t="s">
        <v>10</v>
      </c>
      <c r="D124" s="17" t="s">
        <v>9</v>
      </c>
      <c r="E124" s="17" t="s">
        <v>9</v>
      </c>
      <c r="F124" s="17" t="s">
        <v>9</v>
      </c>
      <c r="G124" s="17" t="s">
        <v>9</v>
      </c>
      <c r="H124" s="17" t="s">
        <v>9</v>
      </c>
    </row>
    <row r="125" spans="1:8" x14ac:dyDescent="0.4">
      <c r="A125" s="2"/>
      <c r="B125" s="6">
        <v>1996</v>
      </c>
      <c r="C125" s="9" t="s">
        <v>11</v>
      </c>
      <c r="D125" s="17">
        <v>1</v>
      </c>
      <c r="E125" s="17">
        <v>1</v>
      </c>
      <c r="F125" s="17" t="s">
        <v>9</v>
      </c>
      <c r="G125" s="17" t="s">
        <v>9</v>
      </c>
      <c r="H125" s="17" t="s">
        <v>9</v>
      </c>
    </row>
    <row r="126" spans="1:8" x14ac:dyDescent="0.4">
      <c r="A126" s="2"/>
      <c r="B126" s="6">
        <v>1996</v>
      </c>
      <c r="C126" s="9" t="s">
        <v>12</v>
      </c>
      <c r="D126" s="17">
        <v>1</v>
      </c>
      <c r="E126" s="17">
        <v>1</v>
      </c>
      <c r="F126" s="17">
        <v>1</v>
      </c>
      <c r="G126" s="17">
        <v>1</v>
      </c>
      <c r="H126" s="17">
        <v>1</v>
      </c>
    </row>
    <row r="127" spans="1:8" x14ac:dyDescent="0.4">
      <c r="A127" s="2"/>
      <c r="B127" s="6">
        <v>1996</v>
      </c>
      <c r="C127" s="9" t="s">
        <v>13</v>
      </c>
      <c r="D127" s="17">
        <v>1</v>
      </c>
      <c r="E127" s="17">
        <v>1</v>
      </c>
      <c r="F127" s="17">
        <v>1</v>
      </c>
      <c r="G127" s="17">
        <v>1</v>
      </c>
      <c r="H127" s="17">
        <v>1</v>
      </c>
    </row>
    <row r="128" spans="1:8" x14ac:dyDescent="0.4">
      <c r="A128" s="2"/>
      <c r="B128" s="6">
        <v>1996</v>
      </c>
      <c r="C128" s="9" t="s">
        <v>14</v>
      </c>
      <c r="D128" s="17">
        <v>1</v>
      </c>
      <c r="E128" s="17">
        <v>1</v>
      </c>
      <c r="F128" s="17">
        <v>1</v>
      </c>
      <c r="G128" s="17">
        <v>1</v>
      </c>
      <c r="H128" s="17">
        <v>1</v>
      </c>
    </row>
    <row r="129" spans="1:8" x14ac:dyDescent="0.4">
      <c r="A129" s="2"/>
      <c r="B129" s="6">
        <v>1996</v>
      </c>
      <c r="C129" s="9" t="s">
        <v>15</v>
      </c>
      <c r="D129" s="17">
        <v>1</v>
      </c>
      <c r="E129" s="17">
        <v>1</v>
      </c>
      <c r="F129" s="17">
        <v>1</v>
      </c>
      <c r="G129" s="17">
        <v>1</v>
      </c>
      <c r="H129" s="17">
        <v>1</v>
      </c>
    </row>
    <row r="130" spans="1:8" x14ac:dyDescent="0.4">
      <c r="A130" s="2"/>
      <c r="B130" s="6">
        <v>1996</v>
      </c>
      <c r="C130" s="9" t="s">
        <v>16</v>
      </c>
      <c r="D130" s="17">
        <v>1</v>
      </c>
      <c r="E130" s="17" t="s">
        <v>9</v>
      </c>
      <c r="F130" s="17">
        <v>1</v>
      </c>
      <c r="G130" s="17" t="s">
        <v>9</v>
      </c>
      <c r="H130" s="17">
        <v>1</v>
      </c>
    </row>
    <row r="131" spans="1:8" x14ac:dyDescent="0.4">
      <c r="A131" s="2"/>
      <c r="B131" s="6">
        <v>1996</v>
      </c>
      <c r="C131" s="9" t="s">
        <v>17</v>
      </c>
      <c r="D131" s="17">
        <v>1</v>
      </c>
      <c r="E131" s="17">
        <v>1</v>
      </c>
      <c r="F131" s="17" t="s">
        <v>9</v>
      </c>
      <c r="G131" s="17" t="s">
        <v>9</v>
      </c>
      <c r="H131" s="17" t="s">
        <v>9</v>
      </c>
    </row>
    <row r="132" spans="1:8" x14ac:dyDescent="0.4">
      <c r="A132" s="2"/>
      <c r="B132" s="6">
        <v>1997</v>
      </c>
      <c r="C132" s="9" t="s">
        <v>10</v>
      </c>
      <c r="D132" s="17">
        <v>1</v>
      </c>
      <c r="E132" s="17">
        <v>1</v>
      </c>
      <c r="F132" s="17">
        <v>1</v>
      </c>
      <c r="G132" s="17">
        <v>1</v>
      </c>
      <c r="H132" s="17">
        <v>1</v>
      </c>
    </row>
    <row r="133" spans="1:8" x14ac:dyDescent="0.4">
      <c r="A133" s="2"/>
      <c r="B133" s="6">
        <v>1997</v>
      </c>
      <c r="C133" s="9" t="s">
        <v>11</v>
      </c>
      <c r="D133" s="17">
        <v>1.5</v>
      </c>
      <c r="E133" s="17">
        <v>1</v>
      </c>
      <c r="F133" s="17">
        <v>1.6</v>
      </c>
      <c r="G133" s="17">
        <v>1.6</v>
      </c>
      <c r="H133" s="17">
        <v>1.0666666666666667</v>
      </c>
    </row>
    <row r="134" spans="1:8" x14ac:dyDescent="0.4">
      <c r="A134" s="2"/>
      <c r="B134" s="6">
        <v>1997</v>
      </c>
      <c r="C134" s="9" t="s">
        <v>12</v>
      </c>
      <c r="D134" s="17">
        <v>1.2</v>
      </c>
      <c r="E134" s="17">
        <v>1.1666666666666667</v>
      </c>
      <c r="F134" s="17">
        <v>1.25</v>
      </c>
      <c r="G134" s="17">
        <v>1.0714285714285714</v>
      </c>
      <c r="H134" s="17">
        <v>1.0416666666666667</v>
      </c>
    </row>
    <row r="135" spans="1:8" x14ac:dyDescent="0.4">
      <c r="A135" s="2"/>
      <c r="B135" s="6">
        <v>1997</v>
      </c>
      <c r="C135" s="9" t="s">
        <v>13</v>
      </c>
      <c r="D135" s="17">
        <v>1.1538461538461537</v>
      </c>
      <c r="E135" s="17">
        <v>1.2222222222222223</v>
      </c>
      <c r="F135" s="17">
        <v>1</v>
      </c>
      <c r="G135" s="17">
        <v>0.81818181818181812</v>
      </c>
      <c r="H135" s="17">
        <v>0.8666666666666667</v>
      </c>
    </row>
    <row r="136" spans="1:8" x14ac:dyDescent="0.4">
      <c r="A136" s="2"/>
      <c r="B136" s="6">
        <v>1997</v>
      </c>
      <c r="C136" s="9" t="s">
        <v>14</v>
      </c>
      <c r="D136" s="17">
        <v>1.4</v>
      </c>
      <c r="E136" s="17">
        <v>1.3333333333333333</v>
      </c>
      <c r="F136" s="17">
        <v>1.6666666666666667</v>
      </c>
      <c r="G136" s="17">
        <v>1.2500000000000002</v>
      </c>
      <c r="H136" s="17">
        <v>1.1904761904761907</v>
      </c>
    </row>
    <row r="137" spans="1:8" x14ac:dyDescent="0.4">
      <c r="A137" s="2"/>
      <c r="B137" s="6">
        <v>1997</v>
      </c>
      <c r="C137" s="9" t="s">
        <v>15</v>
      </c>
      <c r="D137" s="17">
        <v>1</v>
      </c>
      <c r="E137" s="17">
        <v>1</v>
      </c>
      <c r="F137" s="17" t="s">
        <v>9</v>
      </c>
      <c r="G137" s="17" t="s">
        <v>9</v>
      </c>
      <c r="H137" s="17" t="s">
        <v>9</v>
      </c>
    </row>
    <row r="138" spans="1:8" x14ac:dyDescent="0.4">
      <c r="A138" s="2"/>
      <c r="B138" s="6">
        <v>1997</v>
      </c>
      <c r="C138" s="9" t="s">
        <v>16</v>
      </c>
      <c r="D138" s="17">
        <v>1</v>
      </c>
      <c r="E138" s="17">
        <v>1</v>
      </c>
      <c r="F138" s="17">
        <v>1</v>
      </c>
      <c r="G138" s="17">
        <v>1</v>
      </c>
      <c r="H138" s="17">
        <v>1</v>
      </c>
    </row>
    <row r="139" spans="1:8" x14ac:dyDescent="0.4">
      <c r="A139" s="2"/>
      <c r="B139" s="6">
        <v>1997</v>
      </c>
      <c r="C139" s="9" t="s">
        <v>17</v>
      </c>
      <c r="D139" s="17">
        <v>1.75</v>
      </c>
      <c r="E139" s="17">
        <v>1.5</v>
      </c>
      <c r="F139" s="17">
        <v>2</v>
      </c>
      <c r="G139" s="17">
        <v>1.3333333333333333</v>
      </c>
      <c r="H139" s="17">
        <v>1.1428571428571428</v>
      </c>
    </row>
    <row r="140" spans="1:8" x14ac:dyDescent="0.4">
      <c r="A140" s="2"/>
      <c r="B140" s="6">
        <v>1998</v>
      </c>
      <c r="C140" s="9" t="s">
        <v>10</v>
      </c>
      <c r="D140" s="17" t="s">
        <v>9</v>
      </c>
      <c r="E140" s="17" t="s">
        <v>9</v>
      </c>
      <c r="F140" s="17" t="s">
        <v>9</v>
      </c>
      <c r="G140" s="17" t="s">
        <v>9</v>
      </c>
      <c r="H140" s="17" t="s">
        <v>9</v>
      </c>
    </row>
    <row r="141" spans="1:8" x14ac:dyDescent="0.4">
      <c r="A141" s="2"/>
      <c r="B141" s="6">
        <v>1998</v>
      </c>
      <c r="C141" s="9" t="s">
        <v>11</v>
      </c>
      <c r="D141" s="17">
        <v>1</v>
      </c>
      <c r="E141" s="17">
        <v>1</v>
      </c>
      <c r="F141" s="17">
        <v>1</v>
      </c>
      <c r="G141" s="17">
        <v>1</v>
      </c>
      <c r="H141" s="17">
        <v>1</v>
      </c>
    </row>
    <row r="142" spans="1:8" x14ac:dyDescent="0.4">
      <c r="A142" s="2"/>
      <c r="B142" s="6">
        <v>1998</v>
      </c>
      <c r="C142" s="9" t="s">
        <v>12</v>
      </c>
      <c r="D142" s="17">
        <v>1.1363636363636365</v>
      </c>
      <c r="E142" s="17">
        <v>1.0909090909090908</v>
      </c>
      <c r="F142" s="17">
        <v>1.1818181818181819</v>
      </c>
      <c r="G142" s="17">
        <v>1.0833333333333335</v>
      </c>
      <c r="H142" s="17">
        <v>1.04</v>
      </c>
    </row>
    <row r="143" spans="1:8" x14ac:dyDescent="0.4">
      <c r="A143" s="2"/>
      <c r="B143" s="6">
        <v>1998</v>
      </c>
      <c r="C143" s="9" t="s">
        <v>13</v>
      </c>
      <c r="D143" s="17">
        <v>1.1304347826086956</v>
      </c>
      <c r="E143" s="17">
        <v>1.1499999999999999</v>
      </c>
      <c r="F143" s="17">
        <v>1</v>
      </c>
      <c r="G143" s="17">
        <v>0.86956521739130443</v>
      </c>
      <c r="H143" s="17">
        <v>0.88461538461538469</v>
      </c>
    </row>
    <row r="144" spans="1:8" x14ac:dyDescent="0.4">
      <c r="A144" s="2"/>
      <c r="B144" s="6">
        <v>1998</v>
      </c>
      <c r="C144" s="9" t="s">
        <v>14</v>
      </c>
      <c r="D144" s="17">
        <v>1</v>
      </c>
      <c r="E144" s="17">
        <v>1</v>
      </c>
      <c r="F144" s="17">
        <v>1</v>
      </c>
      <c r="G144" s="17">
        <v>1</v>
      </c>
      <c r="H144" s="17">
        <v>1</v>
      </c>
    </row>
    <row r="145" spans="1:8" x14ac:dyDescent="0.4">
      <c r="A145" s="2"/>
      <c r="B145" s="6">
        <v>1998</v>
      </c>
      <c r="C145" s="9" t="s">
        <v>15</v>
      </c>
      <c r="D145" s="17">
        <v>1</v>
      </c>
      <c r="E145" s="17">
        <v>1</v>
      </c>
      <c r="F145" s="17" t="s">
        <v>9</v>
      </c>
      <c r="G145" s="17" t="s">
        <v>9</v>
      </c>
      <c r="H145" s="17" t="s">
        <v>9</v>
      </c>
    </row>
    <row r="146" spans="1:8" x14ac:dyDescent="0.4">
      <c r="A146" s="2"/>
      <c r="B146" s="6">
        <v>1998</v>
      </c>
      <c r="C146" s="9" t="s">
        <v>16</v>
      </c>
      <c r="D146" s="17">
        <v>1</v>
      </c>
      <c r="E146" s="17">
        <v>1</v>
      </c>
      <c r="F146" s="17">
        <v>1</v>
      </c>
      <c r="G146" s="17">
        <v>1</v>
      </c>
      <c r="H146" s="17">
        <v>1</v>
      </c>
    </row>
    <row r="147" spans="1:8" x14ac:dyDescent="0.4">
      <c r="A147" s="2"/>
      <c r="B147" s="6">
        <v>1998</v>
      </c>
      <c r="C147" s="9" t="s">
        <v>17</v>
      </c>
      <c r="D147" s="17">
        <v>1</v>
      </c>
      <c r="E147" s="17">
        <v>1</v>
      </c>
      <c r="F147" s="17" t="s">
        <v>9</v>
      </c>
      <c r="G147" s="17" t="s">
        <v>9</v>
      </c>
      <c r="H147" s="17" t="s">
        <v>9</v>
      </c>
    </row>
    <row r="148" spans="1:8" x14ac:dyDescent="0.4">
      <c r="A148" s="2"/>
      <c r="B148" s="6">
        <v>1999</v>
      </c>
      <c r="C148" s="9" t="s">
        <v>10</v>
      </c>
      <c r="D148" s="17" t="s">
        <v>9</v>
      </c>
      <c r="E148" s="17" t="s">
        <v>9</v>
      </c>
      <c r="F148" s="17" t="s">
        <v>9</v>
      </c>
      <c r="G148" s="17" t="s">
        <v>9</v>
      </c>
      <c r="H148" s="17" t="s">
        <v>9</v>
      </c>
    </row>
    <row r="149" spans="1:8" x14ac:dyDescent="0.4">
      <c r="A149" s="2"/>
      <c r="B149" s="6">
        <v>1999</v>
      </c>
      <c r="C149" s="9" t="s">
        <v>11</v>
      </c>
      <c r="D149" s="17">
        <v>1</v>
      </c>
      <c r="E149" s="17">
        <v>1</v>
      </c>
      <c r="F149" s="17">
        <v>1</v>
      </c>
      <c r="G149" s="17">
        <v>1</v>
      </c>
      <c r="H149" s="17">
        <v>1</v>
      </c>
    </row>
    <row r="150" spans="1:8" x14ac:dyDescent="0.4">
      <c r="A150" s="2"/>
      <c r="B150" s="6">
        <v>1999</v>
      </c>
      <c r="C150" s="9" t="s">
        <v>12</v>
      </c>
      <c r="D150" s="17">
        <v>1.1176470588235294</v>
      </c>
      <c r="E150" s="17">
        <v>1.2</v>
      </c>
      <c r="F150" s="17">
        <v>1</v>
      </c>
      <c r="G150" s="17">
        <v>0.83333333333333337</v>
      </c>
      <c r="H150" s="17">
        <v>0.89473684210526316</v>
      </c>
    </row>
    <row r="151" spans="1:8" x14ac:dyDescent="0.4">
      <c r="A151" s="2"/>
      <c r="B151" s="6">
        <v>1999</v>
      </c>
      <c r="C151" s="9" t="s">
        <v>13</v>
      </c>
      <c r="D151" s="17">
        <v>1.2608695652173914</v>
      </c>
      <c r="E151" s="17">
        <v>1.2380952380952381</v>
      </c>
      <c r="F151" s="17">
        <v>1.5</v>
      </c>
      <c r="G151" s="17">
        <v>1.2115384615384615</v>
      </c>
      <c r="H151" s="17">
        <v>1.1896551724137931</v>
      </c>
    </row>
    <row r="152" spans="1:8" x14ac:dyDescent="0.4">
      <c r="A152" s="2"/>
      <c r="B152" s="6">
        <v>1999</v>
      </c>
      <c r="C152" s="9" t="s">
        <v>14</v>
      </c>
      <c r="D152" s="17">
        <v>1.263157894736842</v>
      </c>
      <c r="E152" s="17">
        <v>1.2941176470588236</v>
      </c>
      <c r="F152" s="17">
        <v>1</v>
      </c>
      <c r="G152" s="17">
        <v>0.77272727272727271</v>
      </c>
      <c r="H152" s="17">
        <v>0.79166666666666674</v>
      </c>
    </row>
    <row r="153" spans="1:8" x14ac:dyDescent="0.4">
      <c r="A153" s="2"/>
      <c r="B153" s="6">
        <v>1999</v>
      </c>
      <c r="C153" s="9" t="s">
        <v>15</v>
      </c>
      <c r="D153" s="17">
        <v>1.1428571428571428</v>
      </c>
      <c r="E153" s="17">
        <v>1.1666666666666667</v>
      </c>
      <c r="F153" s="17">
        <v>1</v>
      </c>
      <c r="G153" s="17">
        <v>0.8571428571428571</v>
      </c>
      <c r="H153" s="17">
        <v>0.875</v>
      </c>
    </row>
    <row r="154" spans="1:8" x14ac:dyDescent="0.4">
      <c r="A154" s="2"/>
      <c r="B154" s="6">
        <v>1999</v>
      </c>
      <c r="C154" s="9" t="s">
        <v>16</v>
      </c>
      <c r="D154" s="17">
        <v>1</v>
      </c>
      <c r="E154" s="17">
        <v>1</v>
      </c>
      <c r="F154" s="17" t="s">
        <v>9</v>
      </c>
      <c r="G154" s="17" t="s">
        <v>9</v>
      </c>
      <c r="H154" s="17" t="s">
        <v>9</v>
      </c>
    </row>
    <row r="155" spans="1:8" x14ac:dyDescent="0.4">
      <c r="A155" s="2"/>
      <c r="B155" s="6">
        <v>1999</v>
      </c>
      <c r="C155" s="9" t="s">
        <v>17</v>
      </c>
      <c r="D155" s="17">
        <v>1</v>
      </c>
      <c r="E155" s="17">
        <v>1</v>
      </c>
      <c r="F155" s="17" t="s">
        <v>9</v>
      </c>
      <c r="G155" s="17" t="s">
        <v>9</v>
      </c>
      <c r="H155" s="17" t="s">
        <v>9</v>
      </c>
    </row>
    <row r="156" spans="1:8" x14ac:dyDescent="0.4">
      <c r="A156" s="2"/>
      <c r="B156" s="6">
        <v>2000</v>
      </c>
      <c r="C156" s="9" t="s">
        <v>10</v>
      </c>
      <c r="D156" s="17">
        <v>1</v>
      </c>
      <c r="E156" s="17">
        <v>1</v>
      </c>
      <c r="F156" s="17">
        <v>1</v>
      </c>
      <c r="G156" s="17">
        <v>1</v>
      </c>
      <c r="H156" s="17">
        <v>1</v>
      </c>
    </row>
    <row r="157" spans="1:8" x14ac:dyDescent="0.4">
      <c r="A157" s="2"/>
      <c r="B157" s="6">
        <v>2000</v>
      </c>
      <c r="C157" s="9" t="s">
        <v>11</v>
      </c>
      <c r="D157" s="17">
        <v>1</v>
      </c>
      <c r="E157" s="17">
        <v>1</v>
      </c>
      <c r="F157" s="17">
        <v>1</v>
      </c>
      <c r="G157" s="17">
        <v>1</v>
      </c>
      <c r="H157" s="17">
        <v>1</v>
      </c>
    </row>
    <row r="158" spans="1:8" x14ac:dyDescent="0.4">
      <c r="A158" s="2"/>
      <c r="B158" s="6">
        <v>2000</v>
      </c>
      <c r="C158" s="9" t="s">
        <v>12</v>
      </c>
      <c r="D158" s="17">
        <v>1.0666666666666667</v>
      </c>
      <c r="E158" s="17">
        <v>1</v>
      </c>
      <c r="F158" s="17">
        <v>1.1071428571428572</v>
      </c>
      <c r="G158" s="17">
        <v>1.1071428571428572</v>
      </c>
      <c r="H158" s="17">
        <v>1.0379464285714286</v>
      </c>
    </row>
    <row r="159" spans="1:8" x14ac:dyDescent="0.4">
      <c r="A159" s="2"/>
      <c r="B159" s="6">
        <v>2000</v>
      </c>
      <c r="C159" s="9" t="s">
        <v>13</v>
      </c>
      <c r="D159" s="17">
        <v>1.0454545454545454</v>
      </c>
      <c r="E159" s="17">
        <v>1</v>
      </c>
      <c r="F159" s="17">
        <v>1.1000000000000001</v>
      </c>
      <c r="G159" s="17">
        <v>1.1000000000000001</v>
      </c>
      <c r="H159" s="17">
        <v>1.0521739130434784</v>
      </c>
    </row>
    <row r="160" spans="1:8" x14ac:dyDescent="0.4">
      <c r="A160" s="2"/>
      <c r="B160" s="6">
        <v>2000</v>
      </c>
      <c r="C160" s="9" t="s">
        <v>14</v>
      </c>
      <c r="D160" s="17">
        <v>1.05</v>
      </c>
      <c r="E160" s="17">
        <v>1.0666666666666667</v>
      </c>
      <c r="F160" s="17">
        <v>1</v>
      </c>
      <c r="G160" s="17">
        <v>0.9375</v>
      </c>
      <c r="H160" s="17">
        <v>0.95238095238095233</v>
      </c>
    </row>
    <row r="161" spans="1:8" x14ac:dyDescent="0.4">
      <c r="A161" s="2"/>
      <c r="B161" s="6">
        <v>2000</v>
      </c>
      <c r="C161" s="9" t="s">
        <v>15</v>
      </c>
      <c r="D161" s="17">
        <v>1</v>
      </c>
      <c r="E161" s="17">
        <v>1</v>
      </c>
      <c r="F161" s="17">
        <v>1</v>
      </c>
      <c r="G161" s="17">
        <v>1</v>
      </c>
      <c r="H161" s="17">
        <v>1</v>
      </c>
    </row>
    <row r="162" spans="1:8" x14ac:dyDescent="0.4">
      <c r="A162" s="2"/>
      <c r="B162" s="6">
        <v>2000</v>
      </c>
      <c r="C162" s="9" t="s">
        <v>16</v>
      </c>
      <c r="D162" s="17">
        <v>1</v>
      </c>
      <c r="E162" s="17">
        <v>1</v>
      </c>
      <c r="F162" s="17">
        <v>1</v>
      </c>
      <c r="G162" s="17">
        <v>1</v>
      </c>
      <c r="H162" s="17">
        <v>1</v>
      </c>
    </row>
    <row r="163" spans="1:8" x14ac:dyDescent="0.4">
      <c r="A163" s="2"/>
      <c r="B163" s="6">
        <v>2000</v>
      </c>
      <c r="C163" s="9" t="s">
        <v>17</v>
      </c>
      <c r="D163" s="17" t="s">
        <v>9</v>
      </c>
      <c r="E163" s="17" t="s">
        <v>9</v>
      </c>
      <c r="F163" s="17" t="s">
        <v>9</v>
      </c>
      <c r="G163" s="17" t="s">
        <v>9</v>
      </c>
      <c r="H163" s="17" t="s">
        <v>9</v>
      </c>
    </row>
    <row r="164" spans="1:8" x14ac:dyDescent="0.4">
      <c r="A164" s="2"/>
      <c r="B164" s="6">
        <v>2001</v>
      </c>
      <c r="C164" s="9" t="s">
        <v>10</v>
      </c>
      <c r="D164" s="17">
        <v>1</v>
      </c>
      <c r="E164" s="17">
        <v>1</v>
      </c>
      <c r="F164" s="17">
        <v>1</v>
      </c>
      <c r="G164" s="17">
        <v>1</v>
      </c>
      <c r="H164" s="17">
        <v>1</v>
      </c>
    </row>
    <row r="165" spans="1:8" x14ac:dyDescent="0.4">
      <c r="A165" s="2"/>
      <c r="B165" s="6">
        <v>2001</v>
      </c>
      <c r="C165" s="9" t="s">
        <v>11</v>
      </c>
      <c r="D165" s="17">
        <v>1</v>
      </c>
      <c r="E165" s="17">
        <v>1</v>
      </c>
      <c r="F165" s="17">
        <v>1</v>
      </c>
      <c r="G165" s="17">
        <v>1</v>
      </c>
      <c r="H165" s="17">
        <v>1</v>
      </c>
    </row>
    <row r="166" spans="1:8" x14ac:dyDescent="0.4">
      <c r="A166" s="2"/>
      <c r="B166" s="6">
        <v>2001</v>
      </c>
      <c r="C166" s="9" t="s">
        <v>12</v>
      </c>
      <c r="D166" s="17">
        <v>1.0253164556962024</v>
      </c>
      <c r="E166" s="17">
        <v>1</v>
      </c>
      <c r="F166" s="17">
        <v>1.0476190476190477</v>
      </c>
      <c r="G166" s="17">
        <v>1.0476190476190477</v>
      </c>
      <c r="H166" s="17">
        <v>1.0217519106407997</v>
      </c>
    </row>
    <row r="167" spans="1:8" x14ac:dyDescent="0.4">
      <c r="A167" s="2"/>
      <c r="B167" s="6">
        <v>2001</v>
      </c>
      <c r="C167" s="9" t="s">
        <v>13</v>
      </c>
      <c r="D167" s="17">
        <v>1.0222222222222221</v>
      </c>
      <c r="E167" s="17">
        <v>1.037037037037037</v>
      </c>
      <c r="F167" s="17">
        <v>1</v>
      </c>
      <c r="G167" s="17">
        <v>0.9642857142857143</v>
      </c>
      <c r="H167" s="17">
        <v>0.97826086956521752</v>
      </c>
    </row>
    <row r="168" spans="1:8" x14ac:dyDescent="0.4">
      <c r="A168" s="2"/>
      <c r="B168" s="6">
        <v>2001</v>
      </c>
      <c r="C168" s="9" t="s">
        <v>14</v>
      </c>
      <c r="D168" s="17">
        <v>1.1636363636363636</v>
      </c>
      <c r="E168" s="17">
        <v>1.1702127659574468</v>
      </c>
      <c r="F168" s="17">
        <v>1.125</v>
      </c>
      <c r="G168" s="17">
        <v>0.96136363636363631</v>
      </c>
      <c r="H168" s="17">
        <v>0.966796875</v>
      </c>
    </row>
    <row r="169" spans="1:8" x14ac:dyDescent="0.4">
      <c r="A169" s="2"/>
      <c r="B169" s="6">
        <v>2001</v>
      </c>
      <c r="C169" s="9" t="s">
        <v>15</v>
      </c>
      <c r="D169" s="17">
        <v>1.2727272727272727</v>
      </c>
      <c r="E169" s="17">
        <v>1.2222222222222223</v>
      </c>
      <c r="F169" s="17">
        <v>1.5</v>
      </c>
      <c r="G169" s="17">
        <v>1.2272727272727271</v>
      </c>
      <c r="H169" s="17">
        <v>1.1785714285714286</v>
      </c>
    </row>
    <row r="170" spans="1:8" x14ac:dyDescent="0.4">
      <c r="A170" s="2"/>
      <c r="B170" s="6">
        <v>2001</v>
      </c>
      <c r="C170" s="9" t="s">
        <v>16</v>
      </c>
      <c r="D170" s="17">
        <v>1.6363636363636365</v>
      </c>
      <c r="E170" s="17">
        <v>2</v>
      </c>
      <c r="F170" s="17">
        <v>1</v>
      </c>
      <c r="G170" s="17">
        <v>0.5</v>
      </c>
      <c r="H170" s="17">
        <v>0.61111111111111105</v>
      </c>
    </row>
    <row r="171" spans="1:8" x14ac:dyDescent="0.4">
      <c r="A171" s="2"/>
      <c r="B171" s="6">
        <v>2001</v>
      </c>
      <c r="C171" s="9" t="s">
        <v>17</v>
      </c>
      <c r="D171" s="17">
        <v>1.3333333333333333</v>
      </c>
      <c r="E171" s="17">
        <v>1.3333333333333333</v>
      </c>
      <c r="F171" s="17" t="s">
        <v>9</v>
      </c>
      <c r="G171" s="17" t="s">
        <v>9</v>
      </c>
      <c r="H171" s="17" t="s">
        <v>9</v>
      </c>
    </row>
    <row r="172" spans="1:8" x14ac:dyDescent="0.4">
      <c r="A172" s="2"/>
      <c r="B172" s="6">
        <v>2002</v>
      </c>
      <c r="C172" s="9" t="s">
        <v>10</v>
      </c>
      <c r="D172" s="17">
        <v>2</v>
      </c>
      <c r="E172" s="17">
        <v>2</v>
      </c>
      <c r="F172" s="17" t="s">
        <v>9</v>
      </c>
      <c r="G172" s="17" t="s">
        <v>9</v>
      </c>
      <c r="H172" s="17" t="s">
        <v>9</v>
      </c>
    </row>
    <row r="173" spans="1:8" x14ac:dyDescent="0.4">
      <c r="A173" s="2"/>
      <c r="B173" s="6">
        <v>2002</v>
      </c>
      <c r="C173" s="9" t="s">
        <v>11</v>
      </c>
      <c r="D173" s="17">
        <v>1.0909090909090908</v>
      </c>
      <c r="E173" s="17">
        <v>1</v>
      </c>
      <c r="F173" s="17">
        <v>1.1428571428571428</v>
      </c>
      <c r="G173" s="17">
        <v>1.1428571428571428</v>
      </c>
      <c r="H173" s="17">
        <v>1.0476190476190477</v>
      </c>
    </row>
    <row r="174" spans="1:8" x14ac:dyDescent="0.4">
      <c r="A174" s="2"/>
      <c r="B174" s="6">
        <v>2002</v>
      </c>
      <c r="C174" s="9" t="s">
        <v>12</v>
      </c>
      <c r="D174" s="17">
        <v>1.1025641025641026</v>
      </c>
      <c r="E174" s="17">
        <v>1.1470588235294117</v>
      </c>
      <c r="F174" s="17">
        <v>1.0681818181818181</v>
      </c>
      <c r="G174" s="17">
        <v>0.93123543123543129</v>
      </c>
      <c r="H174" s="17">
        <v>0.96881606765327688</v>
      </c>
    </row>
    <row r="175" spans="1:8" x14ac:dyDescent="0.4">
      <c r="A175" s="2"/>
      <c r="B175" s="6">
        <v>2002</v>
      </c>
      <c r="C175" s="9" t="s">
        <v>13</v>
      </c>
      <c r="D175" s="17">
        <v>1.1081081081081081</v>
      </c>
      <c r="E175" s="17">
        <v>1.1052631578947369</v>
      </c>
      <c r="F175" s="17">
        <v>1.1111111111111112</v>
      </c>
      <c r="G175" s="17">
        <v>1.0052910052910053</v>
      </c>
      <c r="H175" s="17">
        <v>1.0027100271002711</v>
      </c>
    </row>
    <row r="176" spans="1:8" x14ac:dyDescent="0.4">
      <c r="A176" s="2"/>
      <c r="B176" s="6">
        <v>2002</v>
      </c>
      <c r="C176" s="9" t="s">
        <v>14</v>
      </c>
      <c r="D176" s="17">
        <v>1.2571428571428571</v>
      </c>
      <c r="E176" s="17">
        <v>1.3103448275862069</v>
      </c>
      <c r="F176" s="17">
        <v>1</v>
      </c>
      <c r="G176" s="17">
        <v>0.76315789473684215</v>
      </c>
      <c r="H176" s="17">
        <v>0.79545454545454553</v>
      </c>
    </row>
    <row r="177" spans="1:8" x14ac:dyDescent="0.4">
      <c r="A177" s="2"/>
      <c r="B177" s="6">
        <v>2002</v>
      </c>
      <c r="C177" s="9" t="s">
        <v>15</v>
      </c>
      <c r="D177" s="17">
        <v>1.1111111111111112</v>
      </c>
      <c r="E177" s="17">
        <v>1.1428571428571428</v>
      </c>
      <c r="F177" s="17">
        <v>1</v>
      </c>
      <c r="G177" s="17">
        <v>0.875</v>
      </c>
      <c r="H177" s="17">
        <v>0.89999999999999991</v>
      </c>
    </row>
    <row r="178" spans="1:8" x14ac:dyDescent="0.4">
      <c r="A178" s="2"/>
      <c r="B178" s="6">
        <v>2002</v>
      </c>
      <c r="C178" s="9" t="s">
        <v>16</v>
      </c>
      <c r="D178" s="17">
        <v>1</v>
      </c>
      <c r="E178" s="17">
        <v>1</v>
      </c>
      <c r="F178" s="17">
        <v>1</v>
      </c>
      <c r="G178" s="17">
        <v>1</v>
      </c>
      <c r="H178" s="17">
        <v>1</v>
      </c>
    </row>
    <row r="179" spans="1:8" x14ac:dyDescent="0.4">
      <c r="A179" s="2"/>
      <c r="B179" s="6">
        <v>2002</v>
      </c>
      <c r="C179" s="9" t="s">
        <v>17</v>
      </c>
      <c r="D179" s="17">
        <v>1</v>
      </c>
      <c r="E179" s="17">
        <v>1</v>
      </c>
      <c r="F179" s="17" t="s">
        <v>9</v>
      </c>
      <c r="G179" s="17" t="s">
        <v>9</v>
      </c>
      <c r="H179" s="17" t="s">
        <v>9</v>
      </c>
    </row>
    <row r="180" spans="1:8" x14ac:dyDescent="0.4">
      <c r="A180" s="2"/>
      <c r="B180" s="6">
        <v>2003</v>
      </c>
      <c r="C180" s="9" t="s">
        <v>10</v>
      </c>
      <c r="D180" s="17">
        <v>1</v>
      </c>
      <c r="E180" s="17">
        <v>1</v>
      </c>
      <c r="F180" s="17" t="s">
        <v>9</v>
      </c>
      <c r="G180" s="17" t="s">
        <v>9</v>
      </c>
      <c r="H180" s="17" t="s">
        <v>9</v>
      </c>
    </row>
    <row r="181" spans="1:8" x14ac:dyDescent="0.4">
      <c r="A181" s="2"/>
      <c r="B181" s="6">
        <v>2003</v>
      </c>
      <c r="C181" s="9" t="s">
        <v>11</v>
      </c>
      <c r="D181" s="17">
        <v>1.1818181818181819</v>
      </c>
      <c r="E181" s="17">
        <v>1</v>
      </c>
      <c r="F181" s="17">
        <v>1.2222222222222223</v>
      </c>
      <c r="G181" s="17">
        <v>1.2222222222222223</v>
      </c>
      <c r="H181" s="17">
        <v>1.0341880341880343</v>
      </c>
    </row>
    <row r="182" spans="1:8" x14ac:dyDescent="0.4">
      <c r="A182" s="2"/>
      <c r="B182" s="6">
        <v>2003</v>
      </c>
      <c r="C182" s="9" t="s">
        <v>12</v>
      </c>
      <c r="D182" s="17">
        <v>1.0434782608695652</v>
      </c>
      <c r="E182" s="17">
        <v>1.0263157894736843</v>
      </c>
      <c r="F182" s="17">
        <v>1.0555555555555556</v>
      </c>
      <c r="G182" s="17">
        <v>1.0284900284900285</v>
      </c>
      <c r="H182" s="17">
        <v>1.0115740740740742</v>
      </c>
    </row>
    <row r="183" spans="1:8" x14ac:dyDescent="0.4">
      <c r="A183" s="2"/>
      <c r="B183" s="6">
        <v>2003</v>
      </c>
      <c r="C183" s="9" t="s">
        <v>13</v>
      </c>
      <c r="D183" s="17">
        <v>1.1607142857142858</v>
      </c>
      <c r="E183" s="17">
        <v>1.1621621621621621</v>
      </c>
      <c r="F183" s="17">
        <v>1.1578947368421053</v>
      </c>
      <c r="G183" s="17">
        <v>0.99632802937576515</v>
      </c>
      <c r="H183" s="17">
        <v>0.99757085020242908</v>
      </c>
    </row>
    <row r="184" spans="1:8" x14ac:dyDescent="0.4">
      <c r="A184" s="2"/>
      <c r="B184" s="6">
        <v>2003</v>
      </c>
      <c r="C184" s="9" t="s">
        <v>14</v>
      </c>
      <c r="D184" s="17">
        <v>1.1186440677966101</v>
      </c>
      <c r="E184" s="17">
        <v>1.1086956521739131</v>
      </c>
      <c r="F184" s="17">
        <v>1.1538461538461537</v>
      </c>
      <c r="G184" s="17">
        <v>1.0407239819004523</v>
      </c>
      <c r="H184" s="17">
        <v>1.0314685314685315</v>
      </c>
    </row>
    <row r="185" spans="1:8" x14ac:dyDescent="0.4">
      <c r="A185" s="2"/>
      <c r="B185" s="6">
        <v>2003</v>
      </c>
      <c r="C185" s="9" t="s">
        <v>15</v>
      </c>
      <c r="D185" s="17">
        <v>1.0833333333333333</v>
      </c>
      <c r="E185" s="17">
        <v>1.1111111111111112</v>
      </c>
      <c r="F185" s="17">
        <v>1</v>
      </c>
      <c r="G185" s="17">
        <v>0.89999999999999991</v>
      </c>
      <c r="H185" s="17">
        <v>0.92307692307692313</v>
      </c>
    </row>
    <row r="186" spans="1:8" x14ac:dyDescent="0.4">
      <c r="A186" s="2"/>
      <c r="B186" s="6">
        <v>2003</v>
      </c>
      <c r="C186" s="9" t="s">
        <v>16</v>
      </c>
      <c r="D186" s="17">
        <v>1</v>
      </c>
      <c r="E186" s="17">
        <v>1</v>
      </c>
      <c r="F186" s="17" t="s">
        <v>9</v>
      </c>
      <c r="G186" s="17" t="s">
        <v>9</v>
      </c>
      <c r="H186" s="17" t="s">
        <v>9</v>
      </c>
    </row>
    <row r="187" spans="1:8" x14ac:dyDescent="0.4">
      <c r="A187" s="2"/>
      <c r="B187" s="6">
        <v>2003</v>
      </c>
      <c r="C187" s="9" t="s">
        <v>17</v>
      </c>
      <c r="D187" s="17">
        <v>1</v>
      </c>
      <c r="E187" s="17">
        <v>1</v>
      </c>
      <c r="F187" s="17">
        <v>1</v>
      </c>
      <c r="G187" s="17">
        <v>1</v>
      </c>
      <c r="H187" s="17">
        <v>1</v>
      </c>
    </row>
    <row r="188" spans="1:8" x14ac:dyDescent="0.4">
      <c r="A188" s="2"/>
      <c r="B188" s="6">
        <v>2004</v>
      </c>
      <c r="C188" s="9" t="s">
        <v>10</v>
      </c>
      <c r="D188" s="17">
        <v>1.125</v>
      </c>
      <c r="E188" s="17">
        <v>1.25</v>
      </c>
      <c r="F188" s="17">
        <v>1</v>
      </c>
      <c r="G188" s="17">
        <v>0.8</v>
      </c>
      <c r="H188" s="17">
        <v>0.88888888888888884</v>
      </c>
    </row>
    <row r="189" spans="1:8" x14ac:dyDescent="0.4">
      <c r="A189" s="2"/>
      <c r="B189" s="6">
        <v>2004</v>
      </c>
      <c r="C189" s="9" t="s">
        <v>11</v>
      </c>
      <c r="D189" s="17">
        <v>1.1111111111111112</v>
      </c>
      <c r="E189" s="17">
        <v>1</v>
      </c>
      <c r="F189" s="17">
        <v>1.1818181818181819</v>
      </c>
      <c r="G189" s="17">
        <v>1.1818181818181819</v>
      </c>
      <c r="H189" s="17">
        <v>1.0636363636363637</v>
      </c>
    </row>
    <row r="190" spans="1:8" x14ac:dyDescent="0.4">
      <c r="A190" s="2"/>
      <c r="B190" s="6">
        <v>2004</v>
      </c>
      <c r="C190" s="9" t="s">
        <v>12</v>
      </c>
      <c r="D190" s="17">
        <v>1.1304347826086956</v>
      </c>
      <c r="E190" s="17">
        <v>1.1428571428571428</v>
      </c>
      <c r="F190" s="17">
        <v>1.1219512195121952</v>
      </c>
      <c r="G190" s="17">
        <v>0.98170731707317083</v>
      </c>
      <c r="H190" s="17">
        <v>0.99249530956848042</v>
      </c>
    </row>
    <row r="191" spans="1:8" x14ac:dyDescent="0.4">
      <c r="A191" s="2"/>
      <c r="B191" s="6">
        <v>2004</v>
      </c>
      <c r="C191" s="9" t="s">
        <v>13</v>
      </c>
      <c r="D191" s="17">
        <v>1.078125</v>
      </c>
      <c r="E191" s="17">
        <v>1.0476190476190477</v>
      </c>
      <c r="F191" s="17">
        <v>1.1363636363636365</v>
      </c>
      <c r="G191" s="17">
        <v>1.084710743801653</v>
      </c>
      <c r="H191" s="17">
        <v>1.0540184453227932</v>
      </c>
    </row>
    <row r="192" spans="1:8" x14ac:dyDescent="0.4">
      <c r="A192" s="2"/>
      <c r="B192" s="6">
        <v>2004</v>
      </c>
      <c r="C192" s="9" t="s">
        <v>14</v>
      </c>
      <c r="D192" s="17">
        <v>1.1785714285714286</v>
      </c>
      <c r="E192" s="17">
        <v>1.2</v>
      </c>
      <c r="F192" s="17">
        <v>1.125</v>
      </c>
      <c r="G192" s="17">
        <v>0.9375</v>
      </c>
      <c r="H192" s="17">
        <v>0.95454545454545447</v>
      </c>
    </row>
    <row r="193" spans="1:8" x14ac:dyDescent="0.4">
      <c r="A193" s="2"/>
      <c r="B193" s="6">
        <v>2004</v>
      </c>
      <c r="C193" s="9" t="s">
        <v>15</v>
      </c>
      <c r="D193" s="17">
        <v>1.0588235294117647</v>
      </c>
      <c r="E193" s="17">
        <v>1.0769230769230769</v>
      </c>
      <c r="F193" s="17">
        <v>1</v>
      </c>
      <c r="G193" s="17">
        <v>0.9285714285714286</v>
      </c>
      <c r="H193" s="17">
        <v>0.94444444444444442</v>
      </c>
    </row>
    <row r="194" spans="1:8" x14ac:dyDescent="0.4">
      <c r="A194" s="2"/>
      <c r="B194" s="6">
        <v>2004</v>
      </c>
      <c r="C194" s="9" t="s">
        <v>16</v>
      </c>
      <c r="D194" s="17">
        <v>1</v>
      </c>
      <c r="E194" s="17">
        <v>1</v>
      </c>
      <c r="F194" s="17" t="s">
        <v>9</v>
      </c>
      <c r="G194" s="17" t="s">
        <v>9</v>
      </c>
      <c r="H194" s="17" t="s">
        <v>9</v>
      </c>
    </row>
    <row r="195" spans="1:8" x14ac:dyDescent="0.4">
      <c r="A195" s="2"/>
      <c r="B195" s="6">
        <v>2004</v>
      </c>
      <c r="C195" s="9" t="s">
        <v>17</v>
      </c>
      <c r="D195" s="17">
        <v>1</v>
      </c>
      <c r="E195" s="17">
        <v>1</v>
      </c>
      <c r="F195" s="17" t="s">
        <v>9</v>
      </c>
      <c r="G195" s="17" t="s">
        <v>9</v>
      </c>
      <c r="H195" s="17" t="s">
        <v>9</v>
      </c>
    </row>
    <row r="196" spans="1:8" x14ac:dyDescent="0.4">
      <c r="A196" s="2"/>
      <c r="B196" s="6">
        <v>2005</v>
      </c>
      <c r="C196" s="9" t="s">
        <v>10</v>
      </c>
      <c r="D196" s="17">
        <v>1</v>
      </c>
      <c r="E196" s="17">
        <v>1</v>
      </c>
      <c r="F196" s="17" t="s">
        <v>9</v>
      </c>
      <c r="G196" s="17" t="s">
        <v>9</v>
      </c>
      <c r="H196" s="17" t="s">
        <v>9</v>
      </c>
    </row>
    <row r="197" spans="1:8" x14ac:dyDescent="0.4">
      <c r="A197" s="2"/>
      <c r="B197" s="6">
        <v>2005</v>
      </c>
      <c r="C197" s="9" t="s">
        <v>11</v>
      </c>
      <c r="D197" s="17">
        <v>1.125</v>
      </c>
      <c r="E197" s="17">
        <v>1</v>
      </c>
      <c r="F197" s="17">
        <v>1.2</v>
      </c>
      <c r="G197" s="17">
        <v>1.2</v>
      </c>
      <c r="H197" s="17">
        <v>1.0666666666666667</v>
      </c>
    </row>
    <row r="198" spans="1:8" x14ac:dyDescent="0.4">
      <c r="A198" s="2"/>
      <c r="B198" s="6">
        <v>2005</v>
      </c>
      <c r="C198" s="9" t="s">
        <v>12</v>
      </c>
      <c r="D198" s="17">
        <v>1.1609195402298851</v>
      </c>
      <c r="E198" s="17">
        <v>1.15625</v>
      </c>
      <c r="F198" s="17">
        <v>1.1636363636363636</v>
      </c>
      <c r="G198" s="17">
        <v>1.0063882063882064</v>
      </c>
      <c r="H198" s="17">
        <v>1.0023402340234022</v>
      </c>
    </row>
    <row r="199" spans="1:8" x14ac:dyDescent="0.4">
      <c r="A199" s="2"/>
      <c r="B199" s="6">
        <v>2005</v>
      </c>
      <c r="C199" s="9" t="s">
        <v>13</v>
      </c>
      <c r="D199" s="17">
        <v>1.0588235294117647</v>
      </c>
      <c r="E199" s="17">
        <v>1.0666666666666667</v>
      </c>
      <c r="F199" s="17">
        <v>1.0476190476190477</v>
      </c>
      <c r="G199" s="17">
        <v>0.98214285714285721</v>
      </c>
      <c r="H199" s="17">
        <v>0.98941798941798942</v>
      </c>
    </row>
    <row r="200" spans="1:8" x14ac:dyDescent="0.4">
      <c r="A200" s="2"/>
      <c r="B200" s="6">
        <v>2005</v>
      </c>
      <c r="C200" s="9" t="s">
        <v>14</v>
      </c>
      <c r="D200" s="17">
        <v>1.1395348837209303</v>
      </c>
      <c r="E200" s="17">
        <v>1.1515151515151516</v>
      </c>
      <c r="F200" s="17">
        <v>1.1000000000000001</v>
      </c>
      <c r="G200" s="17">
        <v>0.95526315789473681</v>
      </c>
      <c r="H200" s="17">
        <v>0.96530612244897962</v>
      </c>
    </row>
    <row r="201" spans="1:8" x14ac:dyDescent="0.4">
      <c r="A201" s="2"/>
      <c r="B201" s="6">
        <v>2005</v>
      </c>
      <c r="C201" s="9" t="s">
        <v>15</v>
      </c>
      <c r="D201" s="17">
        <v>1.1176470588235294</v>
      </c>
      <c r="E201" s="17">
        <v>1</v>
      </c>
      <c r="F201" s="17">
        <v>1.5</v>
      </c>
      <c r="G201" s="17">
        <v>1.5</v>
      </c>
      <c r="H201" s="17">
        <v>1.3421052631578947</v>
      </c>
    </row>
    <row r="202" spans="1:8" x14ac:dyDescent="0.4">
      <c r="A202" s="2"/>
      <c r="B202" s="6">
        <v>2005</v>
      </c>
      <c r="C202" s="9" t="s">
        <v>16</v>
      </c>
      <c r="D202" s="17">
        <v>1</v>
      </c>
      <c r="E202" s="17">
        <v>1</v>
      </c>
      <c r="F202" s="17">
        <v>1</v>
      </c>
      <c r="G202" s="17">
        <v>1</v>
      </c>
      <c r="H202" s="17">
        <v>1</v>
      </c>
    </row>
    <row r="203" spans="1:8" x14ac:dyDescent="0.4">
      <c r="A203" s="2"/>
      <c r="B203" s="6">
        <v>2005</v>
      </c>
      <c r="C203" s="9" t="s">
        <v>17</v>
      </c>
      <c r="D203" s="17">
        <v>1</v>
      </c>
      <c r="E203" s="17">
        <v>1</v>
      </c>
      <c r="F203" s="17">
        <v>1</v>
      </c>
      <c r="G203" s="17">
        <v>1</v>
      </c>
      <c r="H203" s="17">
        <v>1</v>
      </c>
    </row>
    <row r="204" spans="1:8" x14ac:dyDescent="0.4">
      <c r="A204" s="2"/>
      <c r="B204" s="6">
        <v>2006</v>
      </c>
      <c r="C204" s="9" t="s">
        <v>10</v>
      </c>
      <c r="D204" s="17">
        <v>1.25</v>
      </c>
      <c r="E204" s="17">
        <v>1</v>
      </c>
      <c r="F204" s="17">
        <v>2</v>
      </c>
      <c r="G204" s="17">
        <v>2</v>
      </c>
      <c r="H204" s="17">
        <v>1.6</v>
      </c>
    </row>
    <row r="205" spans="1:8" x14ac:dyDescent="0.4">
      <c r="A205" s="2"/>
      <c r="B205" s="6">
        <v>2006</v>
      </c>
      <c r="C205" s="9" t="s">
        <v>11</v>
      </c>
      <c r="D205" s="17">
        <v>1.096774193548387</v>
      </c>
      <c r="E205" s="17">
        <v>1</v>
      </c>
      <c r="F205" s="17">
        <v>1.1578947368421053</v>
      </c>
      <c r="G205" s="17">
        <v>1.1578947368421053</v>
      </c>
      <c r="H205" s="17">
        <v>1.0557275541795668</v>
      </c>
    </row>
    <row r="206" spans="1:8" x14ac:dyDescent="0.4">
      <c r="A206" s="2"/>
      <c r="B206" s="6">
        <v>2006</v>
      </c>
      <c r="C206" s="9" t="s">
        <v>12</v>
      </c>
      <c r="D206" s="17">
        <v>1.1827956989247312</v>
      </c>
      <c r="E206" s="17">
        <v>1.1443298969072164</v>
      </c>
      <c r="F206" s="17">
        <v>1.2247191011235956</v>
      </c>
      <c r="G206" s="17">
        <v>1.0702500253062053</v>
      </c>
      <c r="H206" s="17">
        <v>1.035444330949949</v>
      </c>
    </row>
    <row r="207" spans="1:8" x14ac:dyDescent="0.4">
      <c r="A207" s="2"/>
      <c r="B207" s="6">
        <v>2006</v>
      </c>
      <c r="C207" s="9" t="s">
        <v>13</v>
      </c>
      <c r="D207" s="17">
        <v>1.1696428571428572</v>
      </c>
      <c r="E207" s="17">
        <v>1.1594202898550725</v>
      </c>
      <c r="F207" s="17">
        <v>1.1860465116279071</v>
      </c>
      <c r="G207" s="17">
        <v>1.0229651162790698</v>
      </c>
      <c r="H207" s="17">
        <v>1.0140244984910349</v>
      </c>
    </row>
    <row r="208" spans="1:8" x14ac:dyDescent="0.4">
      <c r="A208" s="2"/>
      <c r="B208" s="6">
        <v>2006</v>
      </c>
      <c r="C208" s="9" t="s">
        <v>14</v>
      </c>
      <c r="D208" s="17">
        <v>1.3098591549295775</v>
      </c>
      <c r="E208" s="17">
        <v>1.3157894736842106</v>
      </c>
      <c r="F208" s="17">
        <v>1.2857142857142858</v>
      </c>
      <c r="G208" s="17">
        <v>0.97714285714285709</v>
      </c>
      <c r="H208" s="17">
        <v>0.98156682027649778</v>
      </c>
    </row>
    <row r="209" spans="1:8" x14ac:dyDescent="0.4">
      <c r="A209" s="2"/>
      <c r="B209" s="6">
        <v>2006</v>
      </c>
      <c r="C209" s="9" t="s">
        <v>15</v>
      </c>
      <c r="D209" s="17">
        <v>1.3333333333333333</v>
      </c>
      <c r="E209" s="17">
        <v>1.1851851851851851</v>
      </c>
      <c r="F209" s="17">
        <v>2</v>
      </c>
      <c r="G209" s="17">
        <v>1.6875</v>
      </c>
      <c r="H209" s="17">
        <v>1.5</v>
      </c>
    </row>
    <row r="210" spans="1:8" x14ac:dyDescent="0.4">
      <c r="A210" s="2"/>
      <c r="B210" s="6">
        <v>2006</v>
      </c>
      <c r="C210" s="9" t="s">
        <v>16</v>
      </c>
      <c r="D210" s="17">
        <v>1.3333333333333333</v>
      </c>
      <c r="E210" s="17">
        <v>1.375</v>
      </c>
      <c r="F210" s="17">
        <v>1</v>
      </c>
      <c r="G210" s="17">
        <v>0.72727272727272729</v>
      </c>
      <c r="H210" s="17">
        <v>0.75</v>
      </c>
    </row>
    <row r="211" spans="1:8" x14ac:dyDescent="0.4">
      <c r="A211" s="2"/>
      <c r="B211" s="6">
        <v>2006</v>
      </c>
      <c r="C211" s="9" t="s">
        <v>17</v>
      </c>
      <c r="D211" s="17">
        <v>1</v>
      </c>
      <c r="E211" s="17">
        <v>1</v>
      </c>
      <c r="F211" s="17" t="s">
        <v>9</v>
      </c>
      <c r="G211" s="17" t="s">
        <v>9</v>
      </c>
      <c r="H211" s="17" t="s">
        <v>9</v>
      </c>
    </row>
    <row r="212" spans="1:8" x14ac:dyDescent="0.4">
      <c r="A212" s="2"/>
      <c r="B212" s="6">
        <v>2007</v>
      </c>
      <c r="C212" s="9" t="s">
        <v>10</v>
      </c>
      <c r="D212" s="17">
        <v>1</v>
      </c>
      <c r="E212" s="17" t="s">
        <v>9</v>
      </c>
      <c r="F212" s="17">
        <v>1</v>
      </c>
      <c r="G212" s="17" t="s">
        <v>9</v>
      </c>
      <c r="H212" s="17">
        <v>1</v>
      </c>
    </row>
    <row r="213" spans="1:8" x14ac:dyDescent="0.4">
      <c r="A213" s="2"/>
      <c r="B213" s="6">
        <v>2007</v>
      </c>
      <c r="C213" s="9" t="s">
        <v>11</v>
      </c>
      <c r="D213" s="17">
        <v>1</v>
      </c>
      <c r="E213" s="17">
        <v>1</v>
      </c>
      <c r="F213" s="17">
        <v>1</v>
      </c>
      <c r="G213" s="17">
        <v>1</v>
      </c>
      <c r="H213" s="17">
        <v>1</v>
      </c>
    </row>
    <row r="214" spans="1:8" x14ac:dyDescent="0.4">
      <c r="A214" s="2"/>
      <c r="B214" s="6">
        <v>2007</v>
      </c>
      <c r="C214" s="9" t="s">
        <v>12</v>
      </c>
      <c r="D214" s="17">
        <v>1.118279569892473</v>
      </c>
      <c r="E214" s="17">
        <v>1.0769230769230769</v>
      </c>
      <c r="F214" s="17">
        <v>1.1481481481481481</v>
      </c>
      <c r="G214" s="17">
        <v>1.0661375661375663</v>
      </c>
      <c r="H214" s="17">
        <v>1.0267094017094018</v>
      </c>
    </row>
    <row r="215" spans="1:8" x14ac:dyDescent="0.4">
      <c r="A215" s="2"/>
      <c r="B215" s="6">
        <v>2007</v>
      </c>
      <c r="C215" s="9" t="s">
        <v>13</v>
      </c>
      <c r="D215" s="17">
        <v>1.2112676056338028</v>
      </c>
      <c r="E215" s="17">
        <v>1.18</v>
      </c>
      <c r="F215" s="17">
        <v>1.2857142857142858</v>
      </c>
      <c r="G215" s="17">
        <v>1.089588377723971</v>
      </c>
      <c r="H215" s="17">
        <v>1.0614617940199338</v>
      </c>
    </row>
    <row r="216" spans="1:8" x14ac:dyDescent="0.4">
      <c r="A216" s="2"/>
      <c r="B216" s="6">
        <v>2007</v>
      </c>
      <c r="C216" s="9" t="s">
        <v>14</v>
      </c>
      <c r="D216" s="17">
        <v>1.2325581395348837</v>
      </c>
      <c r="E216" s="17">
        <v>1.2857142857142858</v>
      </c>
      <c r="F216" s="17">
        <v>1.1333333333333333</v>
      </c>
      <c r="G216" s="17">
        <v>0.88148148148148142</v>
      </c>
      <c r="H216" s="17">
        <v>0.91949685534591197</v>
      </c>
    </row>
    <row r="217" spans="1:8" x14ac:dyDescent="0.4">
      <c r="A217" s="2"/>
      <c r="B217" s="6">
        <v>2007</v>
      </c>
      <c r="C217" s="9" t="s">
        <v>15</v>
      </c>
      <c r="D217" s="17">
        <v>1.2592592592592593</v>
      </c>
      <c r="E217" s="17">
        <v>1.2857142857142858</v>
      </c>
      <c r="F217" s="17">
        <v>1.1666666666666667</v>
      </c>
      <c r="G217" s="17">
        <v>0.90740740740740744</v>
      </c>
      <c r="H217" s="17">
        <v>0.92647058823529416</v>
      </c>
    </row>
    <row r="218" spans="1:8" x14ac:dyDescent="0.4">
      <c r="A218" s="2"/>
      <c r="B218" s="6">
        <v>2007</v>
      </c>
      <c r="C218" s="9" t="s">
        <v>16</v>
      </c>
      <c r="D218" s="17">
        <v>1</v>
      </c>
      <c r="E218" s="17">
        <v>1</v>
      </c>
      <c r="F218" s="17">
        <v>1</v>
      </c>
      <c r="G218" s="17">
        <v>1</v>
      </c>
      <c r="H218" s="17">
        <v>1</v>
      </c>
    </row>
    <row r="219" spans="1:8" x14ac:dyDescent="0.4">
      <c r="A219" s="2"/>
      <c r="B219" s="6">
        <v>2007</v>
      </c>
      <c r="C219" s="9" t="s">
        <v>17</v>
      </c>
      <c r="D219" s="17">
        <v>2</v>
      </c>
      <c r="E219" s="17">
        <v>2</v>
      </c>
      <c r="F219" s="17" t="s">
        <v>9</v>
      </c>
      <c r="G219" s="17" t="s">
        <v>9</v>
      </c>
      <c r="H219" s="17" t="s">
        <v>9</v>
      </c>
    </row>
    <row r="220" spans="1:8" x14ac:dyDescent="0.4">
      <c r="A220" s="2"/>
      <c r="B220" s="6">
        <v>2008</v>
      </c>
      <c r="C220" s="9" t="s">
        <v>10</v>
      </c>
      <c r="D220" s="17">
        <v>1</v>
      </c>
      <c r="E220" s="17" t="s">
        <v>9</v>
      </c>
      <c r="F220" s="17">
        <v>1</v>
      </c>
      <c r="G220" s="17" t="s">
        <v>9</v>
      </c>
      <c r="H220" s="17">
        <v>1</v>
      </c>
    </row>
    <row r="221" spans="1:8" x14ac:dyDescent="0.4">
      <c r="A221" s="2"/>
      <c r="B221" s="6">
        <v>2008</v>
      </c>
      <c r="C221" s="9" t="s">
        <v>11</v>
      </c>
      <c r="D221" s="17">
        <v>1</v>
      </c>
      <c r="E221" s="17">
        <v>1</v>
      </c>
      <c r="F221" s="17">
        <v>1</v>
      </c>
      <c r="G221" s="17">
        <v>1</v>
      </c>
      <c r="H221" s="17">
        <v>1</v>
      </c>
    </row>
    <row r="222" spans="1:8" x14ac:dyDescent="0.4">
      <c r="A222" s="2"/>
      <c r="B222" s="6">
        <v>2008</v>
      </c>
      <c r="C222" s="9" t="s">
        <v>12</v>
      </c>
      <c r="D222" s="17">
        <v>1.0892857142857142</v>
      </c>
      <c r="E222" s="17">
        <v>1.0227272727272727</v>
      </c>
      <c r="F222" s="17">
        <v>1.1323529411764706</v>
      </c>
      <c r="G222" s="17">
        <v>1.1071895424836602</v>
      </c>
      <c r="H222" s="17">
        <v>1.0395371263259403</v>
      </c>
    </row>
    <row r="223" spans="1:8" x14ac:dyDescent="0.4">
      <c r="A223" s="2"/>
      <c r="B223" s="6">
        <v>2008</v>
      </c>
      <c r="C223" s="9" t="s">
        <v>13</v>
      </c>
      <c r="D223" s="17">
        <v>1.05</v>
      </c>
      <c r="E223" s="17">
        <v>1.05</v>
      </c>
      <c r="F223" s="17">
        <v>1.05</v>
      </c>
      <c r="G223" s="17">
        <v>1</v>
      </c>
      <c r="H223" s="17">
        <v>1</v>
      </c>
    </row>
    <row r="224" spans="1:8" x14ac:dyDescent="0.4">
      <c r="A224" s="2"/>
      <c r="B224" s="6">
        <v>2008</v>
      </c>
      <c r="C224" s="9" t="s">
        <v>14</v>
      </c>
      <c r="D224" s="17">
        <v>1.0909090909090908</v>
      </c>
      <c r="E224" s="17">
        <v>1.0930232558139534</v>
      </c>
      <c r="F224" s="17">
        <v>1.0833333333333333</v>
      </c>
      <c r="G224" s="17">
        <v>0.99113475177304966</v>
      </c>
      <c r="H224" s="17">
        <v>0.99305555555555558</v>
      </c>
    </row>
    <row r="225" spans="1:8" x14ac:dyDescent="0.4">
      <c r="A225" s="2"/>
      <c r="B225" s="6">
        <v>2008</v>
      </c>
      <c r="C225" s="9" t="s">
        <v>15</v>
      </c>
      <c r="D225" s="17">
        <v>1.0625</v>
      </c>
      <c r="E225" s="17">
        <v>1.0833333333333333</v>
      </c>
      <c r="F225" s="17">
        <v>1</v>
      </c>
      <c r="G225" s="17">
        <v>0.92307692307692313</v>
      </c>
      <c r="H225" s="17">
        <v>0.94117647058823528</v>
      </c>
    </row>
    <row r="226" spans="1:8" x14ac:dyDescent="0.4">
      <c r="A226" s="2"/>
      <c r="B226" s="6">
        <v>2008</v>
      </c>
      <c r="C226" s="9" t="s">
        <v>16</v>
      </c>
      <c r="D226" s="17">
        <v>1.3333333333333333</v>
      </c>
      <c r="E226" s="17">
        <v>1.5</v>
      </c>
      <c r="F226" s="17">
        <v>1</v>
      </c>
      <c r="G226" s="17">
        <v>0.66666666666666663</v>
      </c>
      <c r="H226" s="17">
        <v>0.75</v>
      </c>
    </row>
    <row r="227" spans="1:8" x14ac:dyDescent="0.4">
      <c r="A227" s="2"/>
      <c r="B227" s="6">
        <v>2008</v>
      </c>
      <c r="C227" s="9" t="s">
        <v>17</v>
      </c>
      <c r="D227" s="17">
        <v>2</v>
      </c>
      <c r="E227" s="17">
        <v>2</v>
      </c>
      <c r="F227" s="17" t="s">
        <v>9</v>
      </c>
      <c r="G227" s="17" t="s">
        <v>9</v>
      </c>
      <c r="H227" s="17" t="s">
        <v>9</v>
      </c>
    </row>
    <row r="228" spans="1:8" x14ac:dyDescent="0.4">
      <c r="A228" s="2"/>
      <c r="B228" s="6">
        <v>2009</v>
      </c>
      <c r="C228" s="9" t="s">
        <v>10</v>
      </c>
      <c r="D228" s="17">
        <v>1.5</v>
      </c>
      <c r="E228" s="17">
        <v>1.25</v>
      </c>
      <c r="F228" s="17">
        <v>1.75</v>
      </c>
      <c r="G228" s="17">
        <v>1.4</v>
      </c>
      <c r="H228" s="17">
        <v>1.1666666666666667</v>
      </c>
    </row>
    <row r="229" spans="1:8" x14ac:dyDescent="0.4">
      <c r="A229" s="2"/>
      <c r="B229" s="6">
        <v>2009</v>
      </c>
      <c r="C229" s="9" t="s">
        <v>11</v>
      </c>
      <c r="D229" s="17">
        <v>1.2413793103448276</v>
      </c>
      <c r="E229" s="17">
        <v>1.4545454545454546</v>
      </c>
      <c r="F229" s="17">
        <v>1.1111111111111112</v>
      </c>
      <c r="G229" s="17">
        <v>0.76388888888888895</v>
      </c>
      <c r="H229" s="17">
        <v>0.89506172839506171</v>
      </c>
    </row>
    <row r="230" spans="1:8" x14ac:dyDescent="0.4">
      <c r="A230" s="2"/>
      <c r="B230" s="6">
        <v>2009</v>
      </c>
      <c r="C230" s="9" t="s">
        <v>12</v>
      </c>
      <c r="D230" s="17">
        <v>1.1899641577060931</v>
      </c>
      <c r="E230" s="17">
        <v>1.1692307692307693</v>
      </c>
      <c r="F230" s="17">
        <v>1.2080536912751678</v>
      </c>
      <c r="G230" s="17">
        <v>1.0332038149063936</v>
      </c>
      <c r="H230" s="17">
        <v>1.0152017465836503</v>
      </c>
    </row>
    <row r="231" spans="1:8" x14ac:dyDescent="0.4">
      <c r="A231" s="2"/>
      <c r="B231" s="6">
        <v>2009</v>
      </c>
      <c r="C231" s="9" t="s">
        <v>13</v>
      </c>
      <c r="D231" s="17">
        <v>1.3041237113402062</v>
      </c>
      <c r="E231" s="17">
        <v>1.3539823008849559</v>
      </c>
      <c r="F231" s="17">
        <v>1.2345679012345678</v>
      </c>
      <c r="G231" s="17">
        <v>0.91180505123860234</v>
      </c>
      <c r="H231" s="17">
        <v>0.94666471478065672</v>
      </c>
    </row>
    <row r="232" spans="1:8" x14ac:dyDescent="0.4">
      <c r="A232" s="2"/>
      <c r="B232" s="6">
        <v>2009</v>
      </c>
      <c r="C232" s="9" t="s">
        <v>14</v>
      </c>
      <c r="D232" s="17">
        <v>1.3492063492063493</v>
      </c>
      <c r="E232" s="17">
        <v>1.2790697674418605</v>
      </c>
      <c r="F232" s="17">
        <v>1.5</v>
      </c>
      <c r="G232" s="17">
        <v>1.1727272727272726</v>
      </c>
      <c r="H232" s="17">
        <v>1.1117647058823528</v>
      </c>
    </row>
    <row r="233" spans="1:8" x14ac:dyDescent="0.4">
      <c r="A233" s="2"/>
      <c r="B233" s="6">
        <v>2009</v>
      </c>
      <c r="C233" s="9" t="s">
        <v>15</v>
      </c>
      <c r="D233" s="17">
        <v>1.3026315789473684</v>
      </c>
      <c r="E233" s="17">
        <v>1.2950819672131149</v>
      </c>
      <c r="F233" s="17">
        <v>1.3333333333333333</v>
      </c>
      <c r="G233" s="17">
        <v>1.0295358649789028</v>
      </c>
      <c r="H233" s="17">
        <v>1.0235690235690236</v>
      </c>
    </row>
    <row r="234" spans="1:8" x14ac:dyDescent="0.4">
      <c r="A234" s="2"/>
      <c r="B234" s="6">
        <v>2009</v>
      </c>
      <c r="C234" s="9" t="s">
        <v>16</v>
      </c>
      <c r="D234" s="17">
        <v>1.6</v>
      </c>
      <c r="E234" s="17">
        <v>1.5789473684210527</v>
      </c>
      <c r="F234" s="17">
        <v>1.6666666666666667</v>
      </c>
      <c r="G234" s="17">
        <v>1.0555555555555556</v>
      </c>
      <c r="H234" s="17">
        <v>1.0416666666666667</v>
      </c>
    </row>
    <row r="235" spans="1:8" x14ac:dyDescent="0.4">
      <c r="A235" s="2"/>
      <c r="B235" s="6">
        <v>2009</v>
      </c>
      <c r="C235" s="9" t="s">
        <v>17</v>
      </c>
      <c r="D235" s="17">
        <v>1.5555555555555556</v>
      </c>
      <c r="E235" s="17">
        <v>1.625</v>
      </c>
      <c r="F235" s="17">
        <v>1</v>
      </c>
      <c r="G235" s="17">
        <v>0.61538461538461542</v>
      </c>
      <c r="H235" s="17">
        <v>0.64285714285714279</v>
      </c>
    </row>
    <row r="236" spans="1:8" x14ac:dyDescent="0.4">
      <c r="A236" s="2"/>
      <c r="B236" s="6">
        <v>2010</v>
      </c>
      <c r="C236" s="9" t="s">
        <v>10</v>
      </c>
      <c r="D236" s="17">
        <v>1</v>
      </c>
      <c r="E236" s="17" t="s">
        <v>9</v>
      </c>
      <c r="F236" s="17">
        <v>1</v>
      </c>
      <c r="G236" s="17" t="s">
        <v>9</v>
      </c>
      <c r="H236" s="17">
        <v>1</v>
      </c>
    </row>
    <row r="237" spans="1:8" x14ac:dyDescent="0.4">
      <c r="A237" s="2"/>
      <c r="B237" s="6">
        <v>2010</v>
      </c>
      <c r="C237" s="9" t="s">
        <v>11</v>
      </c>
      <c r="D237" s="17">
        <v>1.5609756097560976</v>
      </c>
      <c r="E237" s="17">
        <v>1.4545454545454546</v>
      </c>
      <c r="F237" s="17">
        <v>1.6842105263157894</v>
      </c>
      <c r="G237" s="17">
        <v>1.1578947368421051</v>
      </c>
      <c r="H237" s="17">
        <v>1.0789473684210524</v>
      </c>
    </row>
    <row r="238" spans="1:8" x14ac:dyDescent="0.4">
      <c r="A238" s="2"/>
      <c r="B238" s="6">
        <v>2010</v>
      </c>
      <c r="C238" s="9" t="s">
        <v>12</v>
      </c>
      <c r="D238" s="17">
        <v>1.3573667711598747</v>
      </c>
      <c r="E238" s="17">
        <v>1.2671755725190839</v>
      </c>
      <c r="F238" s="17">
        <v>1.4202127659574468</v>
      </c>
      <c r="G238" s="17">
        <v>1.1207703153037685</v>
      </c>
      <c r="H238" s="17">
        <v>1.0462999361210752</v>
      </c>
    </row>
    <row r="239" spans="1:8" x14ac:dyDescent="0.4">
      <c r="A239" s="2"/>
      <c r="B239" s="6">
        <v>2010</v>
      </c>
      <c r="C239" s="9" t="s">
        <v>13</v>
      </c>
      <c r="D239" s="17">
        <v>1.3925619834710743</v>
      </c>
      <c r="E239" s="17">
        <v>1.4125874125874125</v>
      </c>
      <c r="F239" s="17">
        <v>1.3636363636363635</v>
      </c>
      <c r="G239" s="17">
        <v>0.96534653465346532</v>
      </c>
      <c r="H239" s="17">
        <v>0.97922848664688422</v>
      </c>
    </row>
    <row r="240" spans="1:8" x14ac:dyDescent="0.4">
      <c r="A240" s="2"/>
      <c r="B240" s="6">
        <v>2010</v>
      </c>
      <c r="C240" s="9" t="s">
        <v>14</v>
      </c>
      <c r="D240" s="17">
        <v>1.4461538461538461</v>
      </c>
      <c r="E240" s="17">
        <v>1.393939393939394</v>
      </c>
      <c r="F240" s="17">
        <v>1.6129032258064515</v>
      </c>
      <c r="G240" s="17">
        <v>1.1570827489481064</v>
      </c>
      <c r="H240" s="17">
        <v>1.1153054221002059</v>
      </c>
    </row>
    <row r="241" spans="1:8" x14ac:dyDescent="0.4">
      <c r="A241" s="2"/>
      <c r="B241" s="6">
        <v>2010</v>
      </c>
      <c r="C241" s="9" t="s">
        <v>15</v>
      </c>
      <c r="D241" s="17">
        <v>1.4226804123711341</v>
      </c>
      <c r="E241" s="17">
        <v>1.4285714285714286</v>
      </c>
      <c r="F241" s="17">
        <v>1.4</v>
      </c>
      <c r="G241" s="17">
        <v>0.97999999999999987</v>
      </c>
      <c r="H241" s="17">
        <v>0.98405797101449266</v>
      </c>
    </row>
    <row r="242" spans="1:8" x14ac:dyDescent="0.4">
      <c r="A242" s="2"/>
      <c r="B242" s="6">
        <v>2010</v>
      </c>
      <c r="C242" s="9" t="s">
        <v>16</v>
      </c>
      <c r="D242" s="17">
        <v>1.5555555555555556</v>
      </c>
      <c r="E242" s="17">
        <v>1.6190476190476191</v>
      </c>
      <c r="F242" s="17">
        <v>1.3333333333333333</v>
      </c>
      <c r="G242" s="17">
        <v>0.82352941176470584</v>
      </c>
      <c r="H242" s="17">
        <v>0.8571428571428571</v>
      </c>
    </row>
    <row r="243" spans="1:8" x14ac:dyDescent="0.4">
      <c r="A243" s="2"/>
      <c r="B243" s="6">
        <v>2010</v>
      </c>
      <c r="C243" s="9" t="s">
        <v>17</v>
      </c>
      <c r="D243" s="17">
        <v>1.3125</v>
      </c>
      <c r="E243" s="17">
        <v>1.3846153846153846</v>
      </c>
      <c r="F243" s="17">
        <v>1</v>
      </c>
      <c r="G243" s="17">
        <v>0.72222222222222221</v>
      </c>
      <c r="H243" s="17">
        <v>0.76190476190476186</v>
      </c>
    </row>
    <row r="244" spans="1:8" x14ac:dyDescent="0.4">
      <c r="A244" s="2"/>
      <c r="B244" s="6">
        <v>2011</v>
      </c>
      <c r="C244" s="9" t="s">
        <v>10</v>
      </c>
      <c r="D244" s="17">
        <v>1</v>
      </c>
      <c r="E244" s="17">
        <v>1</v>
      </c>
      <c r="F244" s="17">
        <v>1</v>
      </c>
      <c r="G244" s="17">
        <v>1</v>
      </c>
      <c r="H244" s="17">
        <v>1</v>
      </c>
    </row>
    <row r="245" spans="1:8" x14ac:dyDescent="0.4">
      <c r="A245" s="2"/>
      <c r="B245" s="6">
        <v>2011</v>
      </c>
      <c r="C245" s="9" t="s">
        <v>11</v>
      </c>
      <c r="D245" s="17">
        <v>1.4444444444444444</v>
      </c>
      <c r="E245" s="17">
        <v>1.2941176470588236</v>
      </c>
      <c r="F245" s="17">
        <v>1.5789473684210527</v>
      </c>
      <c r="G245" s="17">
        <v>1.2200956937799043</v>
      </c>
      <c r="H245" s="17">
        <v>1.0931174089068827</v>
      </c>
    </row>
    <row r="246" spans="1:8" x14ac:dyDescent="0.4">
      <c r="A246" s="2"/>
      <c r="B246" s="6">
        <v>2011</v>
      </c>
      <c r="C246" s="9" t="s">
        <v>12</v>
      </c>
      <c r="D246" s="17">
        <v>1.4025695931477515</v>
      </c>
      <c r="E246" s="17">
        <v>1.2769230769230768</v>
      </c>
      <c r="F246" s="17">
        <v>1.4926470588235294</v>
      </c>
      <c r="G246" s="17">
        <v>1.1689404677533666</v>
      </c>
      <c r="H246" s="17">
        <v>1.0642231701841043</v>
      </c>
    </row>
    <row r="247" spans="1:8" x14ac:dyDescent="0.4">
      <c r="A247" s="2"/>
      <c r="B247" s="6">
        <v>2011</v>
      </c>
      <c r="C247" s="9" t="s">
        <v>13</v>
      </c>
      <c r="D247" s="17">
        <v>1.3732876712328768</v>
      </c>
      <c r="E247" s="17">
        <v>1.3876404494382022</v>
      </c>
      <c r="F247" s="17">
        <v>1.3508771929824561</v>
      </c>
      <c r="G247" s="17">
        <v>0.97350664109666885</v>
      </c>
      <c r="H247" s="17">
        <v>0.98368114800717499</v>
      </c>
    </row>
    <row r="248" spans="1:8" x14ac:dyDescent="0.4">
      <c r="A248" s="2"/>
      <c r="B248" s="6">
        <v>2011</v>
      </c>
      <c r="C248" s="9" t="s">
        <v>14</v>
      </c>
      <c r="D248" s="17">
        <v>1.5555555555555556</v>
      </c>
      <c r="E248" s="17">
        <v>1.5636363636363637</v>
      </c>
      <c r="F248" s="17">
        <v>1.5348837209302326</v>
      </c>
      <c r="G248" s="17">
        <v>0.98161168199026505</v>
      </c>
      <c r="H248" s="17">
        <v>0.98671096345514953</v>
      </c>
    </row>
    <row r="249" spans="1:8" x14ac:dyDescent="0.4">
      <c r="A249" s="2"/>
      <c r="B249" s="6">
        <v>2011</v>
      </c>
      <c r="C249" s="9" t="s">
        <v>15</v>
      </c>
      <c r="D249" s="17">
        <v>1.5858585858585859</v>
      </c>
      <c r="E249" s="17">
        <v>1.6052631578947369</v>
      </c>
      <c r="F249" s="17">
        <v>1.5217391304347827</v>
      </c>
      <c r="G249" s="17">
        <v>0.94796863863150393</v>
      </c>
      <c r="H249" s="17">
        <v>0.95956798670728338</v>
      </c>
    </row>
    <row r="250" spans="1:8" x14ac:dyDescent="0.4">
      <c r="A250" s="2"/>
      <c r="B250" s="6">
        <v>2011</v>
      </c>
      <c r="C250" s="9" t="s">
        <v>16</v>
      </c>
      <c r="D250" s="17">
        <v>1.3809523809523809</v>
      </c>
      <c r="E250" s="17">
        <v>1.3846153846153846</v>
      </c>
      <c r="F250" s="17">
        <v>1.375</v>
      </c>
      <c r="G250" s="17">
        <v>0.99305555555555558</v>
      </c>
      <c r="H250" s="17">
        <v>0.99568965517241381</v>
      </c>
    </row>
    <row r="251" spans="1:8" x14ac:dyDescent="0.4">
      <c r="A251" s="2"/>
      <c r="B251" s="6">
        <v>2011</v>
      </c>
      <c r="C251" s="9" t="s">
        <v>17</v>
      </c>
      <c r="D251" s="17">
        <v>1.1818181818181819</v>
      </c>
      <c r="E251" s="17">
        <v>1.1428571428571428</v>
      </c>
      <c r="F251" s="17">
        <v>1.25</v>
      </c>
      <c r="G251" s="17">
        <v>1.09375</v>
      </c>
      <c r="H251" s="17">
        <v>1.0576923076923077</v>
      </c>
    </row>
    <row r="252" spans="1:8" x14ac:dyDescent="0.4">
      <c r="A252" s="2"/>
      <c r="B252" s="6">
        <v>2012</v>
      </c>
      <c r="C252" s="9" t="s">
        <v>10</v>
      </c>
      <c r="D252" s="17">
        <v>1.4666666666666666</v>
      </c>
      <c r="E252" s="17">
        <v>1.3333333333333333</v>
      </c>
      <c r="F252" s="17">
        <v>1.5555555555555556</v>
      </c>
      <c r="G252" s="17">
        <v>1.1666666666666667</v>
      </c>
      <c r="H252" s="17">
        <v>1.0606060606060608</v>
      </c>
    </row>
    <row r="253" spans="1:8" x14ac:dyDescent="0.4">
      <c r="A253" s="2"/>
      <c r="B253" s="6">
        <v>2012</v>
      </c>
      <c r="C253" s="9" t="s">
        <v>11</v>
      </c>
      <c r="D253" s="17">
        <v>1.3773584905660377</v>
      </c>
      <c r="E253" s="17">
        <v>1.44</v>
      </c>
      <c r="F253" s="17">
        <v>1.3214285714285714</v>
      </c>
      <c r="G253" s="17">
        <v>0.91765873015873012</v>
      </c>
      <c r="H253" s="17">
        <v>0.95939334637964779</v>
      </c>
    </row>
    <row r="254" spans="1:8" x14ac:dyDescent="0.4">
      <c r="A254" s="2"/>
      <c r="B254" s="6">
        <v>2012</v>
      </c>
      <c r="C254" s="9" t="s">
        <v>12</v>
      </c>
      <c r="D254" s="17">
        <v>1.355721393034826</v>
      </c>
      <c r="E254" s="17">
        <v>1.2608695652173914</v>
      </c>
      <c r="F254" s="17">
        <v>1.4190871369294606</v>
      </c>
      <c r="G254" s="17">
        <v>1.1254829017026757</v>
      </c>
      <c r="H254" s="17">
        <v>1.0467395028360424</v>
      </c>
    </row>
    <row r="255" spans="1:8" x14ac:dyDescent="0.4">
      <c r="A255" s="2"/>
      <c r="B255" s="6">
        <v>2012</v>
      </c>
      <c r="C255" s="9" t="s">
        <v>13</v>
      </c>
      <c r="D255" s="17">
        <v>1.4913793103448276</v>
      </c>
      <c r="E255" s="17">
        <v>1.4954128440366972</v>
      </c>
      <c r="F255" s="17">
        <v>1.4846153846153847</v>
      </c>
      <c r="G255" s="17">
        <v>0.99277961302501194</v>
      </c>
      <c r="H255" s="17">
        <v>0.99546465095598047</v>
      </c>
    </row>
    <row r="256" spans="1:8" x14ac:dyDescent="0.4">
      <c r="A256" s="2"/>
      <c r="B256" s="6">
        <v>2012</v>
      </c>
      <c r="C256" s="9" t="s">
        <v>14</v>
      </c>
      <c r="D256" s="17">
        <v>1.5</v>
      </c>
      <c r="E256" s="17">
        <v>1.4545454545454546</v>
      </c>
      <c r="F256" s="17">
        <v>1.6</v>
      </c>
      <c r="G256" s="17">
        <v>1.1000000000000001</v>
      </c>
      <c r="H256" s="17">
        <v>1.0666666666666667</v>
      </c>
    </row>
    <row r="257" spans="1:8" x14ac:dyDescent="0.4">
      <c r="A257" s="2"/>
      <c r="B257" s="6">
        <v>2012</v>
      </c>
      <c r="C257" s="9" t="s">
        <v>15</v>
      </c>
      <c r="D257" s="17">
        <v>1.8513513513513513</v>
      </c>
      <c r="E257" s="17">
        <v>1.9357798165137614</v>
      </c>
      <c r="F257" s="17">
        <v>1.6153846153846154</v>
      </c>
      <c r="G257" s="17">
        <v>0.83448778709442217</v>
      </c>
      <c r="H257" s="17">
        <v>0.87254351487928139</v>
      </c>
    </row>
    <row r="258" spans="1:8" x14ac:dyDescent="0.4">
      <c r="A258" s="2"/>
      <c r="B258" s="6">
        <v>2012</v>
      </c>
      <c r="C258" s="9" t="s">
        <v>16</v>
      </c>
      <c r="D258" s="17">
        <v>1.6129032258064515</v>
      </c>
      <c r="E258" s="17">
        <v>1.6</v>
      </c>
      <c r="F258" s="17">
        <v>1.6363636363636365</v>
      </c>
      <c r="G258" s="17">
        <v>1.0227272727272727</v>
      </c>
      <c r="H258" s="17">
        <v>1.0145454545454546</v>
      </c>
    </row>
    <row r="259" spans="1:8" x14ac:dyDescent="0.4">
      <c r="A259" s="2"/>
      <c r="B259" s="6">
        <v>2012</v>
      </c>
      <c r="C259" s="9" t="s">
        <v>17</v>
      </c>
      <c r="D259" s="17">
        <v>1.9285714285714286</v>
      </c>
      <c r="E259" s="17">
        <v>2.4444444444444446</v>
      </c>
      <c r="F259" s="17">
        <v>1</v>
      </c>
      <c r="G259" s="17">
        <v>0.40909090909090906</v>
      </c>
      <c r="H259" s="17">
        <v>0.51851851851851849</v>
      </c>
    </row>
    <row r="260" spans="1:8" x14ac:dyDescent="0.4">
      <c r="A260" s="2"/>
      <c r="B260" s="6">
        <v>2013</v>
      </c>
      <c r="C260" s="9" t="s">
        <v>10</v>
      </c>
      <c r="D260" s="17">
        <v>1.4166666666666667</v>
      </c>
      <c r="E260" s="17">
        <v>1.3125</v>
      </c>
      <c r="F260" s="17">
        <v>1.625</v>
      </c>
      <c r="G260" s="17">
        <v>1.2380952380952381</v>
      </c>
      <c r="H260" s="17">
        <v>1.1470588235294117</v>
      </c>
    </row>
    <row r="261" spans="1:8" x14ac:dyDescent="0.4">
      <c r="A261" s="2"/>
      <c r="B261" s="6">
        <v>2013</v>
      </c>
      <c r="C261" s="9" t="s">
        <v>11</v>
      </c>
      <c r="D261" s="17">
        <v>1.7142857142857142</v>
      </c>
      <c r="E261" s="17">
        <v>1.8888888888888888</v>
      </c>
      <c r="F261" s="17">
        <v>1.5833333333333333</v>
      </c>
      <c r="G261" s="17">
        <v>0.83823529411764708</v>
      </c>
      <c r="H261" s="17">
        <v>0.92361111111111116</v>
      </c>
    </row>
    <row r="262" spans="1:8" x14ac:dyDescent="0.4">
      <c r="A262" s="2"/>
      <c r="B262" s="6">
        <v>2013</v>
      </c>
      <c r="C262" s="9" t="s">
        <v>12</v>
      </c>
      <c r="D262" s="17">
        <v>1.4584221748400852</v>
      </c>
      <c r="E262" s="17">
        <v>1.381720430107527</v>
      </c>
      <c r="F262" s="17">
        <v>1.5088339222614842</v>
      </c>
      <c r="G262" s="17">
        <v>1.091996535177572</v>
      </c>
      <c r="H262" s="17">
        <v>1.0345659496208131</v>
      </c>
    </row>
    <row r="263" spans="1:8" x14ac:dyDescent="0.4">
      <c r="A263" s="2"/>
      <c r="B263" s="6">
        <v>2013</v>
      </c>
      <c r="C263" s="9" t="s">
        <v>13</v>
      </c>
      <c r="D263" s="17">
        <v>1.5555555555555556</v>
      </c>
      <c r="E263" s="17">
        <v>1.5797101449275361</v>
      </c>
      <c r="F263" s="17">
        <v>1.5172413793103448</v>
      </c>
      <c r="G263" s="17">
        <v>0.96045555204049349</v>
      </c>
      <c r="H263" s="17">
        <v>0.97536945812807874</v>
      </c>
    </row>
    <row r="264" spans="1:8" x14ac:dyDescent="0.4">
      <c r="A264" s="2"/>
      <c r="B264" s="6">
        <v>2013</v>
      </c>
      <c r="C264" s="9" t="s">
        <v>14</v>
      </c>
      <c r="D264" s="17">
        <v>1.5297029702970297</v>
      </c>
      <c r="E264" s="17">
        <v>1.5815602836879432</v>
      </c>
      <c r="F264" s="17">
        <v>1.4098360655737705</v>
      </c>
      <c r="G264" s="17">
        <v>0.89142101007130781</v>
      </c>
      <c r="H264" s="17">
        <v>0.92164040532654257</v>
      </c>
    </row>
    <row r="265" spans="1:8" x14ac:dyDescent="0.4">
      <c r="A265" s="2"/>
      <c r="B265" s="6">
        <v>2013</v>
      </c>
      <c r="C265" s="9" t="s">
        <v>15</v>
      </c>
      <c r="D265" s="17">
        <v>1.607843137254902</v>
      </c>
      <c r="E265" s="17">
        <v>1.6071428571428572</v>
      </c>
      <c r="F265" s="17">
        <v>1.6097560975609757</v>
      </c>
      <c r="G265" s="17">
        <v>1.0016260162601627</v>
      </c>
      <c r="H265" s="17">
        <v>1.0011897679952408</v>
      </c>
    </row>
    <row r="266" spans="1:8" x14ac:dyDescent="0.4">
      <c r="A266" s="2"/>
      <c r="B266" s="6">
        <v>2013</v>
      </c>
      <c r="C266" s="9" t="s">
        <v>16</v>
      </c>
      <c r="D266" s="17">
        <v>1.3902439024390243</v>
      </c>
      <c r="E266" s="17">
        <v>1.4482758620689655</v>
      </c>
      <c r="F266" s="17">
        <v>1.25</v>
      </c>
      <c r="G266" s="17">
        <v>0.86309523809523814</v>
      </c>
      <c r="H266" s="17">
        <v>0.89912280701754388</v>
      </c>
    </row>
    <row r="267" spans="1:8" x14ac:dyDescent="0.4">
      <c r="A267" s="2"/>
      <c r="B267" s="6">
        <v>2013</v>
      </c>
      <c r="C267" s="9" t="s">
        <v>17</v>
      </c>
      <c r="D267" s="17">
        <v>1.7333333333333334</v>
      </c>
      <c r="E267" s="17">
        <v>1.8461538461538463</v>
      </c>
      <c r="F267" s="17">
        <v>1</v>
      </c>
      <c r="G267" s="17">
        <v>0.54166666666666663</v>
      </c>
      <c r="H267" s="17">
        <v>0.57692307692307687</v>
      </c>
    </row>
    <row r="268" spans="1:8" x14ac:dyDescent="0.4">
      <c r="A268" s="2"/>
      <c r="B268" s="6">
        <v>2014</v>
      </c>
      <c r="C268" s="9" t="s">
        <v>10</v>
      </c>
      <c r="D268" s="17">
        <v>1.35</v>
      </c>
      <c r="E268" s="17">
        <v>1.4</v>
      </c>
      <c r="F268" s="17">
        <v>1.3</v>
      </c>
      <c r="G268" s="17">
        <v>0.92857142857142871</v>
      </c>
      <c r="H268" s="17">
        <v>0.96296296296296291</v>
      </c>
    </row>
    <row r="269" spans="1:8" x14ac:dyDescent="0.4">
      <c r="A269" s="2"/>
      <c r="B269" s="6">
        <v>2014</v>
      </c>
      <c r="C269" s="9" t="s">
        <v>11</v>
      </c>
      <c r="D269" s="17">
        <v>1.5396825396825398</v>
      </c>
      <c r="E269" s="17">
        <v>1.8928571428571428</v>
      </c>
      <c r="F269" s="17">
        <v>1.2571428571428571</v>
      </c>
      <c r="G269" s="17">
        <v>0.66415094339622638</v>
      </c>
      <c r="H269" s="17">
        <v>0.81649484536082473</v>
      </c>
    </row>
    <row r="270" spans="1:8" x14ac:dyDescent="0.4">
      <c r="A270" s="2"/>
      <c r="B270" s="6">
        <v>2014</v>
      </c>
      <c r="C270" s="9" t="s">
        <v>12</v>
      </c>
      <c r="D270" s="17">
        <v>1.4779541446208113</v>
      </c>
      <c r="E270" s="17">
        <v>1.4567901234567902</v>
      </c>
      <c r="F270" s="17">
        <v>1.4938271604938271</v>
      </c>
      <c r="G270" s="17">
        <v>1.0254237288135593</v>
      </c>
      <c r="H270" s="17">
        <v>1.0107398568019093</v>
      </c>
    </row>
    <row r="271" spans="1:8" x14ac:dyDescent="0.4">
      <c r="A271" s="2"/>
      <c r="B271" s="6">
        <v>2014</v>
      </c>
      <c r="C271" s="9" t="s">
        <v>13</v>
      </c>
      <c r="D271" s="17">
        <v>1.6040145985401459</v>
      </c>
      <c r="E271" s="17">
        <v>1.5783475783475784</v>
      </c>
      <c r="F271" s="17">
        <v>1.649746192893401</v>
      </c>
      <c r="G271" s="17">
        <v>1.0452363063277683</v>
      </c>
      <c r="H271" s="17">
        <v>1.0285107095626664</v>
      </c>
    </row>
    <row r="272" spans="1:8" x14ac:dyDescent="0.4">
      <c r="A272" s="2"/>
      <c r="B272" s="6">
        <v>2014</v>
      </c>
      <c r="C272" s="9" t="s">
        <v>14</v>
      </c>
      <c r="D272" s="17">
        <v>1.6382978723404256</v>
      </c>
      <c r="E272" s="17">
        <v>1.7407407407407407</v>
      </c>
      <c r="F272" s="17">
        <v>1.4109589041095891</v>
      </c>
      <c r="G272" s="17">
        <v>0.8105508598076363</v>
      </c>
      <c r="H272" s="17">
        <v>0.86123465575520375</v>
      </c>
    </row>
    <row r="273" spans="1:8" x14ac:dyDescent="0.4">
      <c r="A273" s="2"/>
      <c r="B273" s="6">
        <v>2014</v>
      </c>
      <c r="C273" s="9" t="s">
        <v>15</v>
      </c>
      <c r="D273" s="17">
        <v>1.7453416149068324</v>
      </c>
      <c r="E273" s="17">
        <v>1.7747747747747749</v>
      </c>
      <c r="F273" s="17">
        <v>1.68</v>
      </c>
      <c r="G273" s="17">
        <v>0.94659898477157356</v>
      </c>
      <c r="H273" s="17">
        <v>0.96256227758007107</v>
      </c>
    </row>
    <row r="274" spans="1:8" x14ac:dyDescent="0.4">
      <c r="A274" s="2"/>
      <c r="B274" s="6">
        <v>2014</v>
      </c>
      <c r="C274" s="9" t="s">
        <v>16</v>
      </c>
      <c r="D274" s="17">
        <v>1.9347826086956521</v>
      </c>
      <c r="E274" s="17">
        <v>1.9090909090909092</v>
      </c>
      <c r="F274" s="17">
        <v>2</v>
      </c>
      <c r="G274" s="17">
        <v>1.0476190476190477</v>
      </c>
      <c r="H274" s="17">
        <v>1.0337078651685394</v>
      </c>
    </row>
    <row r="275" spans="1:8" x14ac:dyDescent="0.4">
      <c r="A275" s="2"/>
      <c r="B275" s="6">
        <v>2014</v>
      </c>
      <c r="C275" s="9" t="s">
        <v>17</v>
      </c>
      <c r="D275" s="17">
        <v>1.2352941176470589</v>
      </c>
      <c r="E275" s="17">
        <v>1.3333333333333333</v>
      </c>
      <c r="F275" s="17">
        <v>1</v>
      </c>
      <c r="G275" s="17">
        <v>0.75</v>
      </c>
      <c r="H275" s="17">
        <v>0.80952380952380953</v>
      </c>
    </row>
    <row r="276" spans="1:8" x14ac:dyDescent="0.4">
      <c r="A276" s="2"/>
      <c r="B276" s="6">
        <v>2015</v>
      </c>
      <c r="C276" s="9" t="s">
        <v>10</v>
      </c>
      <c r="D276" s="17">
        <v>1.7916666666666667</v>
      </c>
      <c r="E276" s="17">
        <v>1.8181818181818181</v>
      </c>
      <c r="F276" s="17">
        <v>1.7692307692307692</v>
      </c>
      <c r="G276" s="17">
        <v>0.97307692307692306</v>
      </c>
      <c r="H276" s="17">
        <v>0.98747763864042926</v>
      </c>
    </row>
    <row r="277" spans="1:8" x14ac:dyDescent="0.4">
      <c r="A277" s="2"/>
      <c r="B277" s="6">
        <v>2015</v>
      </c>
      <c r="C277" s="9" t="s">
        <v>11</v>
      </c>
      <c r="D277" s="17">
        <v>1.7236842105263157</v>
      </c>
      <c r="E277" s="17">
        <v>1.7027027027027026</v>
      </c>
      <c r="F277" s="17">
        <v>1.7435897435897436</v>
      </c>
      <c r="G277" s="17">
        <v>1.0240130240130241</v>
      </c>
      <c r="H277" s="17">
        <v>1.0115482481894695</v>
      </c>
    </row>
    <row r="278" spans="1:8" x14ac:dyDescent="0.4">
      <c r="A278" s="2"/>
      <c r="B278" s="6">
        <v>2015</v>
      </c>
      <c r="C278" s="9" t="s">
        <v>12</v>
      </c>
      <c r="D278" s="17">
        <v>1.5410557184750733</v>
      </c>
      <c r="E278" s="17">
        <v>1.4304207119741101</v>
      </c>
      <c r="F278" s="17">
        <v>1.6327077747989276</v>
      </c>
      <c r="G278" s="17">
        <v>1.1414178787621461</v>
      </c>
      <c r="H278" s="17">
        <v>1.0594735512967353</v>
      </c>
    </row>
    <row r="279" spans="1:8" x14ac:dyDescent="0.4">
      <c r="A279" s="2"/>
      <c r="B279" s="6">
        <v>2015</v>
      </c>
      <c r="C279" s="9" t="s">
        <v>13</v>
      </c>
      <c r="D279" s="17">
        <v>1.7507836990595611</v>
      </c>
      <c r="E279" s="17">
        <v>1.7841191066997519</v>
      </c>
      <c r="F279" s="17">
        <v>1.6936170212765957</v>
      </c>
      <c r="G279" s="17">
        <v>0.94927351818423933</v>
      </c>
      <c r="H279" s="17">
        <v>0.96734794948475211</v>
      </c>
    </row>
    <row r="280" spans="1:8" x14ac:dyDescent="0.4">
      <c r="A280" s="2"/>
      <c r="B280" s="6">
        <v>2015</v>
      </c>
      <c r="C280" s="9" t="s">
        <v>14</v>
      </c>
      <c r="D280" s="17">
        <v>1.9026217228464419</v>
      </c>
      <c r="E280" s="17">
        <v>2.0423280423280423</v>
      </c>
      <c r="F280" s="17">
        <v>1.5641025641025641</v>
      </c>
      <c r="G280" s="17">
        <v>0.76584296532483065</v>
      </c>
      <c r="H280" s="17">
        <v>0.82207752877044216</v>
      </c>
    </row>
    <row r="281" spans="1:8" x14ac:dyDescent="0.4">
      <c r="A281" s="2"/>
      <c r="B281" s="6">
        <v>2015</v>
      </c>
      <c r="C281" s="9" t="s">
        <v>15</v>
      </c>
      <c r="D281" s="17">
        <v>2.0568181818181817</v>
      </c>
      <c r="E281" s="17">
        <v>2.0222222222222221</v>
      </c>
      <c r="F281" s="17">
        <v>2.1707317073170733</v>
      </c>
      <c r="G281" s="17">
        <v>1.0734387563655858</v>
      </c>
      <c r="H281" s="17">
        <v>1.0553833715132732</v>
      </c>
    </row>
    <row r="282" spans="1:8" x14ac:dyDescent="0.4">
      <c r="A282" s="2"/>
      <c r="B282" s="6">
        <v>2015</v>
      </c>
      <c r="C282" s="9" t="s">
        <v>16</v>
      </c>
      <c r="D282" s="17">
        <v>1.9830508474576272</v>
      </c>
      <c r="E282" s="17">
        <v>2.0975609756097562</v>
      </c>
      <c r="F282" s="17">
        <v>1.7222222222222223</v>
      </c>
      <c r="G282" s="17">
        <v>0.82105943152454786</v>
      </c>
      <c r="H282" s="17">
        <v>0.86847103513770185</v>
      </c>
    </row>
    <row r="283" spans="1:8" x14ac:dyDescent="0.4">
      <c r="A283" s="2"/>
      <c r="B283" s="6">
        <v>2015</v>
      </c>
      <c r="C283" s="9" t="s">
        <v>17</v>
      </c>
      <c r="D283" s="17">
        <v>1.4</v>
      </c>
      <c r="E283" s="17">
        <v>1.5</v>
      </c>
      <c r="F283" s="17">
        <v>1.1666666666666667</v>
      </c>
      <c r="G283" s="17">
        <v>0.77777777777777779</v>
      </c>
      <c r="H283" s="17">
        <v>0.83333333333333348</v>
      </c>
    </row>
    <row r="284" spans="1:8" x14ac:dyDescent="0.4">
      <c r="A284" s="2"/>
      <c r="B284" s="6">
        <v>2016</v>
      </c>
      <c r="C284" s="9" t="s">
        <v>10</v>
      </c>
      <c r="D284" s="17">
        <v>2</v>
      </c>
      <c r="E284" s="17">
        <v>1.8888888888888888</v>
      </c>
      <c r="F284" s="17">
        <v>2.25</v>
      </c>
      <c r="G284" s="17">
        <v>1.1911764705882353</v>
      </c>
      <c r="H284" s="17">
        <v>1.125</v>
      </c>
    </row>
    <row r="285" spans="1:8" x14ac:dyDescent="0.4">
      <c r="A285" s="2"/>
      <c r="B285" s="6">
        <v>2016</v>
      </c>
      <c r="C285" s="9" t="s">
        <v>11</v>
      </c>
      <c r="D285" s="17">
        <v>1.7530864197530864</v>
      </c>
      <c r="E285" s="17">
        <v>1.8297872340425532</v>
      </c>
      <c r="F285" s="17">
        <v>1.6470588235294117</v>
      </c>
      <c r="G285" s="17">
        <v>0.90013679890560871</v>
      </c>
      <c r="H285" s="17">
        <v>0.93951946975973488</v>
      </c>
    </row>
    <row r="286" spans="1:8" x14ac:dyDescent="0.4">
      <c r="A286" s="2"/>
      <c r="B286" s="6">
        <v>2016</v>
      </c>
      <c r="C286" s="9" t="s">
        <v>12</v>
      </c>
      <c r="D286" s="17">
        <v>1.6706507304116867</v>
      </c>
      <c r="E286" s="17">
        <v>1.6183431952662721</v>
      </c>
      <c r="F286" s="17">
        <v>1.7132530120481928</v>
      </c>
      <c r="G286" s="17">
        <v>1.0586462853241119</v>
      </c>
      <c r="H286" s="17">
        <v>1.0255004118221693</v>
      </c>
    </row>
    <row r="287" spans="1:8" x14ac:dyDescent="0.4">
      <c r="A287" s="2"/>
      <c r="B287" s="6">
        <v>2016</v>
      </c>
      <c r="C287" s="9" t="s">
        <v>13</v>
      </c>
      <c r="D287" s="17">
        <v>1.7160305343511451</v>
      </c>
      <c r="E287" s="17">
        <v>1.7304964539007093</v>
      </c>
      <c r="F287" s="17">
        <v>1.6896551724137931</v>
      </c>
      <c r="G287" s="17">
        <v>0.97639909553420012</v>
      </c>
      <c r="H287" s="17">
        <v>0.98463001595287769</v>
      </c>
    </row>
    <row r="288" spans="1:8" x14ac:dyDescent="0.4">
      <c r="A288" s="2"/>
      <c r="B288" s="6">
        <v>2016</v>
      </c>
      <c r="C288" s="9" t="s">
        <v>14</v>
      </c>
      <c r="D288" s="17">
        <v>2.036290322580645</v>
      </c>
      <c r="E288" s="17">
        <v>2.0441988950276242</v>
      </c>
      <c r="F288" s="17">
        <v>2.0149253731343282</v>
      </c>
      <c r="G288" s="17">
        <v>0.98567970956030659</v>
      </c>
      <c r="H288" s="17">
        <v>0.98950790601448202</v>
      </c>
    </row>
    <row r="289" spans="1:8" x14ac:dyDescent="0.4">
      <c r="A289" s="2"/>
      <c r="B289" s="6">
        <v>2016</v>
      </c>
      <c r="C289" s="9" t="s">
        <v>15</v>
      </c>
      <c r="D289" s="17">
        <v>2.0641025641025643</v>
      </c>
      <c r="E289" s="17">
        <v>2.1214953271028039</v>
      </c>
      <c r="F289" s="17">
        <v>1.9387755102040816</v>
      </c>
      <c r="G289" s="17">
        <v>0.91387215679223222</v>
      </c>
      <c r="H289" s="17">
        <v>0.93928254531626298</v>
      </c>
    </row>
    <row r="290" spans="1:8" x14ac:dyDescent="0.4">
      <c r="A290" s="2"/>
      <c r="B290" s="6">
        <v>2016</v>
      </c>
      <c r="C290" s="9" t="s">
        <v>16</v>
      </c>
      <c r="D290" s="17">
        <v>1.9821428571428572</v>
      </c>
      <c r="E290" s="17">
        <v>2.0232558139534884</v>
      </c>
      <c r="F290" s="17">
        <v>1.8461538461538463</v>
      </c>
      <c r="G290" s="17">
        <v>0.91246684350132634</v>
      </c>
      <c r="H290" s="17">
        <v>0.93139293139293144</v>
      </c>
    </row>
    <row r="291" spans="1:8" x14ac:dyDescent="0.4">
      <c r="A291" s="2"/>
      <c r="B291" s="6">
        <v>2016</v>
      </c>
      <c r="C291" s="9" t="s">
        <v>17</v>
      </c>
      <c r="D291" s="17">
        <v>1.25</v>
      </c>
      <c r="E291" s="17">
        <v>1.2222222222222223</v>
      </c>
      <c r="F291" s="17">
        <v>1.3333333333333333</v>
      </c>
      <c r="G291" s="17">
        <v>1.0909090909090908</v>
      </c>
      <c r="H291" s="17">
        <v>1.0666666666666667</v>
      </c>
    </row>
    <row r="292" spans="1:8" x14ac:dyDescent="0.4">
      <c r="A292" s="2"/>
      <c r="B292" s="6">
        <v>2017</v>
      </c>
      <c r="C292" s="9" t="s">
        <v>10</v>
      </c>
      <c r="D292" s="17">
        <v>1.6666666666666667</v>
      </c>
      <c r="E292" s="17">
        <v>1.8888888888888888</v>
      </c>
      <c r="F292" s="17">
        <v>1.4444444444444444</v>
      </c>
      <c r="G292" s="17">
        <v>0.76470588235294124</v>
      </c>
      <c r="H292" s="17">
        <v>0.86666666666666659</v>
      </c>
    </row>
    <row r="293" spans="1:8" x14ac:dyDescent="0.4">
      <c r="A293" s="2"/>
      <c r="B293" s="6">
        <v>2017</v>
      </c>
      <c r="C293" s="9" t="s">
        <v>11</v>
      </c>
      <c r="D293" s="17">
        <v>1.6831683168316831</v>
      </c>
      <c r="E293" s="17">
        <v>1.7358490566037736</v>
      </c>
      <c r="F293" s="17">
        <v>1.625</v>
      </c>
      <c r="G293" s="17">
        <v>0.93614130434782605</v>
      </c>
      <c r="H293" s="17">
        <v>0.96544117647058825</v>
      </c>
    </row>
    <row r="294" spans="1:8" x14ac:dyDescent="0.4">
      <c r="A294" s="2"/>
      <c r="B294" s="6">
        <v>2017</v>
      </c>
      <c r="C294" s="9" t="s">
        <v>12</v>
      </c>
      <c r="D294" s="17">
        <v>1.4586466165413534</v>
      </c>
      <c r="E294" s="17">
        <v>1.4552845528455285</v>
      </c>
      <c r="F294" s="17">
        <v>1.4615384615384615</v>
      </c>
      <c r="G294" s="17">
        <v>1.0042973785990545</v>
      </c>
      <c r="H294" s="17">
        <v>1.0019825535289453</v>
      </c>
    </row>
    <row r="295" spans="1:8" x14ac:dyDescent="0.4">
      <c r="A295" s="2"/>
      <c r="B295" s="6">
        <v>2017</v>
      </c>
      <c r="C295" s="9" t="s">
        <v>13</v>
      </c>
      <c r="D295" s="17">
        <v>1.6120058565153734</v>
      </c>
      <c r="E295" s="17">
        <v>1.6258823529411766</v>
      </c>
      <c r="F295" s="17">
        <v>1.5891472868217054</v>
      </c>
      <c r="G295" s="17">
        <v>0.97740607366023846</v>
      </c>
      <c r="H295" s="17">
        <v>0.98581979736532677</v>
      </c>
    </row>
    <row r="296" spans="1:8" x14ac:dyDescent="0.4">
      <c r="A296" s="2"/>
      <c r="B296" s="6">
        <v>2017</v>
      </c>
      <c r="C296" s="9" t="s">
        <v>14</v>
      </c>
      <c r="D296" s="17">
        <v>1.8719008264462811</v>
      </c>
      <c r="E296" s="17">
        <v>1.85</v>
      </c>
      <c r="F296" s="17">
        <v>1.935483870967742</v>
      </c>
      <c r="G296" s="17">
        <v>1.046207497820401</v>
      </c>
      <c r="H296" s="17">
        <v>1.0339671010467848</v>
      </c>
    </row>
    <row r="297" spans="1:8" x14ac:dyDescent="0.4">
      <c r="A297" s="2"/>
      <c r="B297" s="6">
        <v>2017</v>
      </c>
      <c r="C297" s="9" t="s">
        <v>15</v>
      </c>
      <c r="D297" s="17">
        <v>1.7333333333333334</v>
      </c>
      <c r="E297" s="17">
        <v>1.7706422018348624</v>
      </c>
      <c r="F297" s="17">
        <v>1.6341463414634145</v>
      </c>
      <c r="G297" s="17">
        <v>0.92291166434980398</v>
      </c>
      <c r="H297" s="17">
        <v>0.94277673545966223</v>
      </c>
    </row>
    <row r="298" spans="1:8" x14ac:dyDescent="0.4">
      <c r="A298" s="2"/>
      <c r="B298" s="6">
        <v>2017</v>
      </c>
      <c r="C298" s="9" t="s">
        <v>16</v>
      </c>
      <c r="D298" s="17">
        <v>1.5844155844155845</v>
      </c>
      <c r="E298" s="17">
        <v>1.596774193548387</v>
      </c>
      <c r="F298" s="17">
        <v>1.5333333333333334</v>
      </c>
      <c r="G298" s="17">
        <v>0.96026936026936038</v>
      </c>
      <c r="H298" s="17">
        <v>0.96775956284153009</v>
      </c>
    </row>
    <row r="299" spans="1:8" x14ac:dyDescent="0.4">
      <c r="A299" s="2"/>
      <c r="B299" s="6">
        <v>2017</v>
      </c>
      <c r="C299" s="9" t="s">
        <v>17</v>
      </c>
      <c r="D299" s="17">
        <v>1.7857142857142858</v>
      </c>
      <c r="E299" s="17">
        <v>1.8888888888888888</v>
      </c>
      <c r="F299" s="17">
        <v>1.6</v>
      </c>
      <c r="G299" s="17">
        <v>0.84705882352941186</v>
      </c>
      <c r="H299" s="17">
        <v>0.89600000000000002</v>
      </c>
    </row>
    <row r="300" spans="1:8" x14ac:dyDescent="0.4">
      <c r="A300" s="2"/>
      <c r="B300" s="6">
        <v>2018</v>
      </c>
      <c r="C300" s="9" t="s">
        <v>10</v>
      </c>
      <c r="D300" s="17">
        <v>1.625</v>
      </c>
      <c r="E300" s="17">
        <v>3</v>
      </c>
      <c r="F300" s="17">
        <v>1.1666666666666667</v>
      </c>
      <c r="G300" s="17">
        <v>0.3888888888888889</v>
      </c>
      <c r="H300" s="17">
        <v>0.71794871794871795</v>
      </c>
    </row>
    <row r="301" spans="1:8" x14ac:dyDescent="0.4">
      <c r="A301" s="2"/>
      <c r="B301" s="6">
        <v>2018</v>
      </c>
      <c r="C301" s="9" t="s">
        <v>11</v>
      </c>
      <c r="D301" s="17">
        <v>1.4736842105263157</v>
      </c>
      <c r="E301" s="17">
        <v>1.6206896551724137</v>
      </c>
      <c r="F301" s="17">
        <v>1.2432432432432432</v>
      </c>
      <c r="G301" s="17">
        <v>0.76710753306497992</v>
      </c>
      <c r="H301" s="17">
        <v>0.84362934362934361</v>
      </c>
    </row>
    <row r="302" spans="1:8" x14ac:dyDescent="0.4">
      <c r="A302" s="2"/>
      <c r="B302" s="6">
        <v>2018</v>
      </c>
      <c r="C302" s="9" t="s">
        <v>12</v>
      </c>
      <c r="D302" s="17">
        <v>1.4130434782608696</v>
      </c>
      <c r="E302" s="17">
        <v>1.3957055214723926</v>
      </c>
      <c r="F302" s="17">
        <v>1.4285714285714286</v>
      </c>
      <c r="G302" s="17">
        <v>1.0235478806907379</v>
      </c>
      <c r="H302" s="17">
        <v>1.0109890109890109</v>
      </c>
    </row>
    <row r="303" spans="1:8" x14ac:dyDescent="0.4">
      <c r="A303" s="2"/>
      <c r="B303" s="6">
        <v>2018</v>
      </c>
      <c r="C303" s="9" t="s">
        <v>13</v>
      </c>
      <c r="D303" s="17">
        <v>1.4655172413793103</v>
      </c>
      <c r="E303" s="17">
        <v>1.4636871508379887</v>
      </c>
      <c r="F303" s="17">
        <v>1.4684684684684686</v>
      </c>
      <c r="G303" s="17">
        <v>1.0032666254040301</v>
      </c>
      <c r="H303" s="17">
        <v>1.0020137784843668</v>
      </c>
    </row>
    <row r="304" spans="1:8" x14ac:dyDescent="0.4">
      <c r="A304" s="2"/>
      <c r="B304" s="6">
        <v>2018</v>
      </c>
      <c r="C304" s="9" t="s">
        <v>14</v>
      </c>
      <c r="D304" s="17">
        <v>1.6919999999999999</v>
      </c>
      <c r="E304" s="17">
        <v>1.7325581395348837</v>
      </c>
      <c r="F304" s="17">
        <v>1.6025641025641026</v>
      </c>
      <c r="G304" s="17">
        <v>0.92496988470142838</v>
      </c>
      <c r="H304" s="17">
        <v>0.94714190458871317</v>
      </c>
    </row>
    <row r="305" spans="1:8" x14ac:dyDescent="0.4">
      <c r="A305" s="2"/>
      <c r="B305" s="6">
        <v>2018</v>
      </c>
      <c r="C305" s="9" t="s">
        <v>15</v>
      </c>
      <c r="D305" s="17">
        <v>1.7463768115942029</v>
      </c>
      <c r="E305" s="17">
        <v>1.8316831683168318</v>
      </c>
      <c r="F305" s="17">
        <v>1.5135135135135136</v>
      </c>
      <c r="G305" s="17">
        <v>0.82629656683710739</v>
      </c>
      <c r="H305" s="17">
        <v>0.86665919031064265</v>
      </c>
    </row>
    <row r="306" spans="1:8" x14ac:dyDescent="0.4">
      <c r="A306" s="2"/>
      <c r="B306" s="6">
        <v>2018</v>
      </c>
      <c r="C306" s="9" t="s">
        <v>16</v>
      </c>
      <c r="D306" s="17">
        <v>1.8309859154929577</v>
      </c>
      <c r="E306" s="17">
        <v>1.903225806451613</v>
      </c>
      <c r="F306" s="17">
        <v>1.3333333333333333</v>
      </c>
      <c r="G306" s="17">
        <v>0.70056497175141241</v>
      </c>
      <c r="H306" s="17">
        <v>0.72820512820512817</v>
      </c>
    </row>
    <row r="307" spans="1:8" x14ac:dyDescent="0.4">
      <c r="A307" s="2"/>
      <c r="B307" s="6">
        <v>2018</v>
      </c>
      <c r="C307" s="9" t="s">
        <v>17</v>
      </c>
      <c r="D307" s="17">
        <v>1.2941176470588236</v>
      </c>
      <c r="E307" s="17">
        <v>1.4</v>
      </c>
      <c r="F307" s="17">
        <v>1.1428571428571428</v>
      </c>
      <c r="G307" s="17">
        <v>0.81632653061224492</v>
      </c>
      <c r="H307" s="17">
        <v>0.88311688311688308</v>
      </c>
    </row>
    <row r="308" spans="1:8" x14ac:dyDescent="0.4">
      <c r="A308" s="2"/>
      <c r="B308" s="6">
        <v>2019</v>
      </c>
      <c r="C308" s="9" t="s">
        <v>10</v>
      </c>
      <c r="D308" s="17">
        <v>1.6666666666666667</v>
      </c>
      <c r="E308" s="17">
        <v>1.5</v>
      </c>
      <c r="F308" s="17">
        <v>1.8</v>
      </c>
      <c r="G308" s="17">
        <v>1.2</v>
      </c>
      <c r="H308" s="17">
        <v>1.08</v>
      </c>
    </row>
    <row r="309" spans="1:8" x14ac:dyDescent="0.4">
      <c r="A309" s="2"/>
      <c r="B309" s="6">
        <v>2019</v>
      </c>
      <c r="C309" s="9" t="s">
        <v>11</v>
      </c>
      <c r="D309" s="17">
        <v>1.6031746031746033</v>
      </c>
      <c r="E309" s="17">
        <v>1.8055555555555556</v>
      </c>
      <c r="F309" s="17">
        <v>1.3333333333333333</v>
      </c>
      <c r="G309" s="17">
        <v>0.73846153846153839</v>
      </c>
      <c r="H309" s="17">
        <v>0.83168316831683164</v>
      </c>
    </row>
    <row r="310" spans="1:8" x14ac:dyDescent="0.4">
      <c r="A310" s="2"/>
      <c r="B310" s="6">
        <v>2019</v>
      </c>
      <c r="C310" s="9" t="s">
        <v>12</v>
      </c>
      <c r="D310" s="17">
        <v>1.376053962900506</v>
      </c>
      <c r="E310" s="17">
        <v>1.4377224199288257</v>
      </c>
      <c r="F310" s="17">
        <v>1.3205128205128205</v>
      </c>
      <c r="G310" s="17">
        <v>0.91847550139629341</v>
      </c>
      <c r="H310" s="17">
        <v>0.95963738059326287</v>
      </c>
    </row>
    <row r="311" spans="1:8" x14ac:dyDescent="0.4">
      <c r="A311" s="2"/>
      <c r="B311" s="6">
        <v>2019</v>
      </c>
      <c r="C311" s="9" t="s">
        <v>13</v>
      </c>
      <c r="D311" s="17">
        <v>1.3704453441295548</v>
      </c>
      <c r="E311" s="17">
        <v>1.4055727554179567</v>
      </c>
      <c r="F311" s="17">
        <v>1.304093567251462</v>
      </c>
      <c r="G311" s="17">
        <v>0.92780225159079777</v>
      </c>
      <c r="H311" s="17">
        <v>0.95158378467093374</v>
      </c>
    </row>
    <row r="312" spans="1:8" x14ac:dyDescent="0.4">
      <c r="A312" s="2"/>
      <c r="B312" s="6">
        <v>2019</v>
      </c>
      <c r="C312" s="9" t="s">
        <v>14</v>
      </c>
      <c r="D312" s="17">
        <v>1.6160714285714286</v>
      </c>
      <c r="E312" s="17">
        <v>1.6339869281045751</v>
      </c>
      <c r="F312" s="17">
        <v>1.5774647887323943</v>
      </c>
      <c r="G312" s="17">
        <v>0.96540845070422532</v>
      </c>
      <c r="H312" s="17">
        <v>0.97611080849739307</v>
      </c>
    </row>
    <row r="313" spans="1:8" x14ac:dyDescent="0.4">
      <c r="A313" s="2"/>
      <c r="B313" s="6">
        <v>2019</v>
      </c>
      <c r="C313" s="9" t="s">
        <v>15</v>
      </c>
      <c r="D313" s="17">
        <v>1.638157894736842</v>
      </c>
      <c r="E313" s="17">
        <v>1.6759259259259258</v>
      </c>
      <c r="F313" s="17">
        <v>1.5454545454545454</v>
      </c>
      <c r="G313" s="17">
        <v>0.92214967353088906</v>
      </c>
      <c r="H313" s="17">
        <v>0.9434100036509675</v>
      </c>
    </row>
    <row r="314" spans="1:8" x14ac:dyDescent="0.4">
      <c r="A314" s="2"/>
      <c r="B314" s="6">
        <v>2019</v>
      </c>
      <c r="C314" s="9" t="s">
        <v>16</v>
      </c>
      <c r="D314" s="17">
        <v>1.5606060606060606</v>
      </c>
      <c r="E314" s="17">
        <v>1.6428571428571428</v>
      </c>
      <c r="F314" s="17">
        <v>1.1000000000000001</v>
      </c>
      <c r="G314" s="17">
        <v>0.66956521739130448</v>
      </c>
      <c r="H314" s="17">
        <v>0.7048543689320389</v>
      </c>
    </row>
    <row r="315" spans="1:8" x14ac:dyDescent="0.4">
      <c r="A315" s="2"/>
      <c r="B315" s="6">
        <v>2019</v>
      </c>
      <c r="C315" s="9" t="s">
        <v>17</v>
      </c>
      <c r="D315" s="17">
        <v>2</v>
      </c>
      <c r="E315" s="17">
        <v>2.1</v>
      </c>
      <c r="F315" s="17">
        <v>1.6666666666666667</v>
      </c>
      <c r="G315" s="17">
        <v>0.79365079365079361</v>
      </c>
      <c r="H315" s="17">
        <v>0.83333333333333337</v>
      </c>
    </row>
    <row r="316" spans="1:8" x14ac:dyDescent="0.4">
      <c r="A316" s="2"/>
      <c r="B316" s="6">
        <v>2020</v>
      </c>
      <c r="C316" s="9" t="s">
        <v>10</v>
      </c>
      <c r="D316" s="17">
        <v>1.2222222222222223</v>
      </c>
      <c r="E316" s="17">
        <v>1</v>
      </c>
      <c r="F316" s="17">
        <v>1.6666666666666667</v>
      </c>
      <c r="G316" s="17">
        <v>1.6666666666666667</v>
      </c>
      <c r="H316" s="17">
        <v>1.3636363636363635</v>
      </c>
    </row>
    <row r="317" spans="1:8" x14ac:dyDescent="0.4">
      <c r="A317" s="2"/>
      <c r="B317" s="6">
        <v>2020</v>
      </c>
      <c r="C317" s="9" t="s">
        <v>11</v>
      </c>
      <c r="D317" s="17">
        <v>1.3703703703703705</v>
      </c>
      <c r="E317" s="17">
        <v>1.3448275862068966</v>
      </c>
      <c r="F317" s="17">
        <v>1.4</v>
      </c>
      <c r="G317" s="17">
        <v>1.0410256410256409</v>
      </c>
      <c r="H317" s="17">
        <v>1.0216216216216214</v>
      </c>
    </row>
    <row r="318" spans="1:8" x14ac:dyDescent="0.4">
      <c r="A318" s="2"/>
      <c r="B318" s="6">
        <v>2020</v>
      </c>
      <c r="C318" s="9" t="s">
        <v>12</v>
      </c>
      <c r="D318" s="17">
        <v>1.2977624784853701</v>
      </c>
      <c r="E318" s="17">
        <v>1.287719298245614</v>
      </c>
      <c r="F318" s="17">
        <v>1.3074324324324325</v>
      </c>
      <c r="G318" s="17">
        <v>1.0153085646954856</v>
      </c>
      <c r="H318" s="17">
        <v>1.0074512509857338</v>
      </c>
    </row>
    <row r="319" spans="1:8" x14ac:dyDescent="0.4">
      <c r="A319" s="2"/>
      <c r="B319" s="6">
        <v>2020</v>
      </c>
      <c r="C319" s="9" t="s">
        <v>13</v>
      </c>
      <c r="D319" s="17">
        <v>1.3634686346863469</v>
      </c>
      <c r="E319" s="17">
        <v>1.3531157270029674</v>
      </c>
      <c r="F319" s="17">
        <v>1.3804878048780487</v>
      </c>
      <c r="G319" s="17">
        <v>1.02022892597347</v>
      </c>
      <c r="H319" s="17">
        <v>1.0124822601405985</v>
      </c>
    </row>
    <row r="320" spans="1:8" x14ac:dyDescent="0.4">
      <c r="A320" s="2"/>
      <c r="B320" s="6">
        <v>2020</v>
      </c>
      <c r="C320" s="9" t="s">
        <v>14</v>
      </c>
      <c r="D320" s="17">
        <v>1.6814159292035398</v>
      </c>
      <c r="E320" s="17">
        <v>1.6751592356687899</v>
      </c>
      <c r="F320" s="17">
        <v>1.6956521739130435</v>
      </c>
      <c r="G320" s="17">
        <v>1.0122334270127293</v>
      </c>
      <c r="H320" s="17">
        <v>1.0084668192219679</v>
      </c>
    </row>
    <row r="321" spans="1:8" x14ac:dyDescent="0.4">
      <c r="A321" s="2"/>
      <c r="B321" s="6">
        <v>2020</v>
      </c>
      <c r="C321" s="9" t="s">
        <v>15</v>
      </c>
      <c r="D321" s="17">
        <v>1.7008547008547008</v>
      </c>
      <c r="E321" s="17">
        <v>1.6951219512195121</v>
      </c>
      <c r="F321" s="17">
        <v>1.7142857142857142</v>
      </c>
      <c r="G321" s="17">
        <v>1.0113052415210688</v>
      </c>
      <c r="H321" s="17">
        <v>1.0078966259870783</v>
      </c>
    </row>
    <row r="322" spans="1:8" x14ac:dyDescent="0.4">
      <c r="A322" s="2"/>
      <c r="B322" s="6">
        <v>2020</v>
      </c>
      <c r="C322" s="9" t="s">
        <v>16</v>
      </c>
      <c r="D322" s="17">
        <v>1.5249999999999999</v>
      </c>
      <c r="E322" s="17">
        <v>1.5238095238095237</v>
      </c>
      <c r="F322" s="17">
        <v>1.5294117647058822</v>
      </c>
      <c r="G322" s="17">
        <v>1.0036764705882353</v>
      </c>
      <c r="H322" s="17">
        <v>1.0028929604628736</v>
      </c>
    </row>
    <row r="323" spans="1:8" x14ac:dyDescent="0.4">
      <c r="A323" s="2"/>
      <c r="B323" s="6">
        <v>2020</v>
      </c>
      <c r="C323" s="9" t="s">
        <v>17</v>
      </c>
      <c r="D323" s="17">
        <v>1.4375</v>
      </c>
      <c r="E323" s="17">
        <v>1.3333333333333333</v>
      </c>
      <c r="F323" s="17">
        <v>1.75</v>
      </c>
      <c r="G323" s="17">
        <v>1.3125</v>
      </c>
      <c r="H323" s="17">
        <v>1.2173913043478262</v>
      </c>
    </row>
    <row r="324" spans="1:8" x14ac:dyDescent="0.4">
      <c r="A324" s="2"/>
      <c r="B324" s="6">
        <v>2021</v>
      </c>
      <c r="C324" s="9" t="s">
        <v>10</v>
      </c>
      <c r="D324" s="17">
        <v>1</v>
      </c>
      <c r="E324" s="17">
        <v>1</v>
      </c>
      <c r="F324" s="17" t="s">
        <v>9</v>
      </c>
      <c r="G324" s="17" t="s">
        <v>9</v>
      </c>
      <c r="H324" s="17" t="s">
        <v>9</v>
      </c>
    </row>
    <row r="325" spans="1:8" x14ac:dyDescent="0.4">
      <c r="A325" s="2"/>
      <c r="B325" s="6">
        <v>2021</v>
      </c>
      <c r="C325" s="9" t="s">
        <v>11</v>
      </c>
      <c r="D325" s="17">
        <v>1</v>
      </c>
      <c r="E325" s="17">
        <v>1</v>
      </c>
      <c r="F325" s="17">
        <v>1</v>
      </c>
      <c r="G325" s="17">
        <v>1</v>
      </c>
      <c r="H325" s="17">
        <v>1</v>
      </c>
    </row>
    <row r="326" spans="1:8" x14ac:dyDescent="0.4">
      <c r="A326" s="2"/>
      <c r="B326" s="6">
        <v>2021</v>
      </c>
      <c r="C326" s="9" t="s">
        <v>12</v>
      </c>
      <c r="D326" s="17">
        <v>1.101123595505618</v>
      </c>
      <c r="E326" s="17">
        <v>1.1081081081081081</v>
      </c>
      <c r="F326" s="17">
        <v>1.0961538461538463</v>
      </c>
      <c r="G326" s="17">
        <v>0.98921200750469052</v>
      </c>
      <c r="H326" s="17">
        <v>0.99548665620094201</v>
      </c>
    </row>
    <row r="327" spans="1:8" x14ac:dyDescent="0.4">
      <c r="A327" s="2"/>
      <c r="B327" s="6">
        <v>2021</v>
      </c>
      <c r="C327" s="9" t="s">
        <v>13</v>
      </c>
      <c r="D327" s="17">
        <v>1.0703125</v>
      </c>
      <c r="E327" s="17">
        <v>1.0533333333333332</v>
      </c>
      <c r="F327" s="17">
        <v>1.0943396226415094</v>
      </c>
      <c r="G327" s="17">
        <v>1.0389300214951041</v>
      </c>
      <c r="H327" s="17">
        <v>1.0224486985263737</v>
      </c>
    </row>
    <row r="328" spans="1:8" x14ac:dyDescent="0.4">
      <c r="A328" s="2"/>
      <c r="B328" s="6">
        <v>2021</v>
      </c>
      <c r="C328" s="9" t="s">
        <v>14</v>
      </c>
      <c r="D328" s="17">
        <v>1.1290322580645162</v>
      </c>
      <c r="E328" s="17">
        <v>1.1025641025641026</v>
      </c>
      <c r="F328" s="17">
        <v>1.173913043478261</v>
      </c>
      <c r="G328" s="17">
        <v>1.064711830131446</v>
      </c>
      <c r="H328" s="17">
        <v>1.039751552795031</v>
      </c>
    </row>
    <row r="329" spans="1:8" x14ac:dyDescent="0.4">
      <c r="A329" s="2"/>
      <c r="B329" s="6">
        <v>2021</v>
      </c>
      <c r="C329" s="9" t="s">
        <v>15</v>
      </c>
      <c r="D329" s="17">
        <v>1.2222222222222223</v>
      </c>
      <c r="E329" s="17">
        <v>1.1666666666666667</v>
      </c>
      <c r="F329" s="17">
        <v>1.3333333333333333</v>
      </c>
      <c r="G329" s="17">
        <v>1.1428571428571428</v>
      </c>
      <c r="H329" s="17">
        <v>1.0909090909090908</v>
      </c>
    </row>
    <row r="330" spans="1:8" x14ac:dyDescent="0.4">
      <c r="A330" s="2"/>
      <c r="B330" s="6">
        <v>2021</v>
      </c>
      <c r="C330" s="9" t="s">
        <v>16</v>
      </c>
      <c r="D330" s="17">
        <v>1</v>
      </c>
      <c r="E330" s="17">
        <v>1</v>
      </c>
      <c r="F330" s="17">
        <v>1</v>
      </c>
      <c r="G330" s="17">
        <v>1</v>
      </c>
      <c r="H330" s="17">
        <v>1</v>
      </c>
    </row>
    <row r="331" spans="1:8" x14ac:dyDescent="0.4">
      <c r="A331" s="2"/>
      <c r="B331" s="6">
        <v>2021</v>
      </c>
      <c r="C331" s="9" t="s">
        <v>17</v>
      </c>
      <c r="D331" s="17">
        <v>1</v>
      </c>
      <c r="E331" s="17">
        <v>1</v>
      </c>
      <c r="F331" s="17">
        <v>1</v>
      </c>
      <c r="G331" s="17">
        <v>1</v>
      </c>
      <c r="H331" s="17">
        <v>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0.data_collection_and_collation</vt:lpstr>
      <vt:lpstr>1.average_age_1</vt:lpstr>
      <vt:lpstr>2.average_age_2</vt:lpstr>
      <vt:lpstr>3.the_number_of_times_1</vt:lpstr>
      <vt:lpstr>4.the_number_of_times_2</vt:lpstr>
      <vt:lpstr>5.the_number_of_times_3</vt:lpstr>
      <vt:lpstr>6.the_number_of_times_4</vt:lpstr>
      <vt:lpstr>7.the_number_of_times_5</vt:lpstr>
      <vt:lpstr>8.the_number_of_times_6</vt:lpstr>
      <vt:lpstr>9.the_number_of_times_7</vt:lpstr>
      <vt:lpstr>10.the_number_of_times_8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gao_xiaolin</dc:creator>
  <cp:lastModifiedBy>gao_xiaolin</cp:lastModifiedBy>
  <dcterms:created xsi:type="dcterms:W3CDTF">2021-05-16T14:50:55Z</dcterms:created>
  <dcterms:modified xsi:type="dcterms:W3CDTF">2021-05-21T12:00:37Z</dcterms:modified>
</cp:coreProperties>
</file>