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ranc\DRIVE\CR2\Etapa 4 Dashboard 2.0\Dashboard2.3\"/>
    </mc:Choice>
  </mc:AlternateContent>
  <xr:revisionPtr revIDLastSave="0" documentId="13_ncr:40009_{B757671D-2E66-4425-8410-6917691EDDB1}" xr6:coauthVersionLast="47" xr6:coauthVersionMax="47" xr10:uidLastSave="{00000000-0000-0000-0000-000000000000}"/>
  <bookViews>
    <workbookView xWindow="-108" yWindow="-108" windowWidth="23256" windowHeight="12456" tabRatio="961" activeTab="4"/>
  </bookViews>
  <sheets>
    <sheet name="Chequeo" sheetId="7" r:id="rId1"/>
    <sheet name="Res_Actions_Res_Attributes" sheetId="8" r:id="rId2"/>
    <sheet name="Res_Actions_Impact System" sheetId="33" r:id="rId3"/>
    <sheet name="Definiciones" sheetId="2" r:id="rId4"/>
    <sheet name="Presentation" sheetId="39" r:id="rId5"/>
    <sheet name="Analysis Plan" sheetId="38" r:id="rId6"/>
  </sheets>
  <definedNames>
    <definedName name="_xlnm._FilterDatabase" localSheetId="0" hidden="1">Chequeo!$A$1:$E$1</definedName>
    <definedName name="_xlnm._FilterDatabase" localSheetId="2" hidden="1">'Res_Actions_Impact System'!$A$1:$C$1</definedName>
    <definedName name="_xlnm._FilterDatabase" localSheetId="1" hidden="1">Res_Actions_Res_Attributes!$A$1:$J$541</definedName>
  </definedNames>
  <calcPr calcId="0"/>
</workbook>
</file>

<file path=xl/calcChain.xml><?xml version="1.0" encoding="utf-8"?>
<calcChain xmlns="http://schemas.openxmlformats.org/spreadsheetml/2006/main">
  <c r="F24" i="38" l="1"/>
  <c r="F25" i="38"/>
  <c r="F26" i="38"/>
  <c r="F27" i="38"/>
  <c r="F28" i="38"/>
  <c r="F29" i="38"/>
  <c r="F30" i="38"/>
  <c r="F32" i="38"/>
  <c r="F33" i="38"/>
  <c r="F34" i="38"/>
  <c r="F35" i="38"/>
  <c r="F36" i="38"/>
  <c r="F37" i="38"/>
  <c r="F38" i="38"/>
  <c r="F39" i="38"/>
  <c r="F40" i="38"/>
  <c r="F41" i="38"/>
  <c r="F23" i="38"/>
  <c r="B24" i="38"/>
  <c r="B25" i="38"/>
  <c r="B26" i="38"/>
  <c r="B27" i="38"/>
  <c r="B28" i="38"/>
  <c r="B29" i="38"/>
  <c r="B30" i="38"/>
  <c r="B31" i="38"/>
  <c r="F31" i="38" s="1"/>
  <c r="B32" i="38"/>
  <c r="B33" i="38"/>
  <c r="B34" i="38"/>
  <c r="B35" i="38"/>
  <c r="B36" i="38"/>
  <c r="B37" i="38"/>
  <c r="B38" i="38"/>
  <c r="B39" i="38"/>
  <c r="B40" i="38"/>
  <c r="B41" i="38"/>
  <c r="B23" i="38"/>
  <c r="H22" i="38"/>
  <c r="F22" i="38"/>
  <c r="C44" i="38"/>
  <c r="E44" i="38" s="1"/>
  <c r="C45" i="38"/>
  <c r="E45" i="38" s="1"/>
  <c r="C46" i="38"/>
  <c r="E46" i="38" s="1"/>
  <c r="C47" i="38"/>
  <c r="E47" i="38" s="1"/>
  <c r="C48" i="38"/>
  <c r="E48" i="38" s="1"/>
  <c r="C49" i="38"/>
  <c r="E49" i="38" s="1"/>
  <c r="C50" i="38"/>
  <c r="E50" i="38" s="1"/>
  <c r="C43" i="38"/>
  <c r="A24" i="38"/>
  <c r="A25" i="38"/>
  <c r="A26" i="38"/>
  <c r="A27" i="38"/>
  <c r="A28" i="38"/>
  <c r="A29" i="38"/>
  <c r="A30" i="38"/>
  <c r="A31" i="38"/>
  <c r="A32" i="38"/>
  <c r="A33" i="38"/>
  <c r="A34" i="38"/>
  <c r="A35" i="38"/>
  <c r="A36" i="38"/>
  <c r="A37" i="38"/>
  <c r="A38" i="38"/>
  <c r="A39" i="38"/>
  <c r="A40" i="38"/>
  <c r="A41" i="38"/>
  <c r="A23" i="38"/>
  <c r="C24" i="38" l="1"/>
  <c r="D24" i="38" s="1"/>
  <c r="H24" i="38" s="1"/>
  <c r="C25" i="38"/>
  <c r="D25" i="38" s="1"/>
  <c r="H25" i="38" s="1"/>
  <c r="C26" i="38"/>
  <c r="C27" i="38"/>
  <c r="D27" i="38" s="1"/>
  <c r="H27" i="38" s="1"/>
  <c r="C28" i="38"/>
  <c r="D28" i="38" s="1"/>
  <c r="H28" i="38" s="1"/>
  <c r="C29" i="38"/>
  <c r="D29" i="38" s="1"/>
  <c r="H29" i="38" s="1"/>
  <c r="D30" i="38"/>
  <c r="H30" i="38" s="1"/>
  <c r="C30" i="38"/>
  <c r="C31" i="38"/>
  <c r="C32" i="38"/>
  <c r="D32" i="38" s="1"/>
  <c r="H32" i="38" s="1"/>
  <c r="C33" i="38"/>
  <c r="D33" i="38" s="1"/>
  <c r="H33" i="38" s="1"/>
  <c r="C34" i="38"/>
  <c r="D34" i="38" s="1"/>
  <c r="H34" i="38" s="1"/>
  <c r="C35" i="38"/>
  <c r="D35" i="38" s="1"/>
  <c r="H35" i="38" s="1"/>
  <c r="C36" i="38"/>
  <c r="D36" i="38" s="1"/>
  <c r="H36" i="38" s="1"/>
  <c r="C37" i="38"/>
  <c r="D37" i="38" s="1"/>
  <c r="H37" i="38" s="1"/>
  <c r="C38" i="38"/>
  <c r="C39" i="38"/>
  <c r="C40" i="38"/>
  <c r="D40" i="38" s="1"/>
  <c r="H40" i="38" s="1"/>
  <c r="C41" i="38"/>
  <c r="D41" i="38" s="1"/>
  <c r="H41" i="38" s="1"/>
  <c r="C23" i="38"/>
  <c r="F3" i="38"/>
  <c r="F4" i="38"/>
  <c r="F5" i="38"/>
  <c r="F6" i="38"/>
  <c r="F7" i="38"/>
  <c r="F8" i="38"/>
  <c r="F9" i="38"/>
  <c r="F10" i="38"/>
  <c r="F11" i="38"/>
  <c r="F12" i="38"/>
  <c r="F13" i="38"/>
  <c r="F14" i="38"/>
  <c r="F15" i="38"/>
  <c r="F16" i="38"/>
  <c r="F17" i="38"/>
  <c r="F18" i="38"/>
  <c r="F19" i="38"/>
  <c r="F20" i="38"/>
  <c r="F2" i="38"/>
  <c r="D3" i="38"/>
  <c r="D4" i="38"/>
  <c r="D5" i="38"/>
  <c r="D6" i="38"/>
  <c r="D7" i="38"/>
  <c r="D8" i="38"/>
  <c r="D9" i="38"/>
  <c r="D10" i="38"/>
  <c r="D11" i="38"/>
  <c r="D12" i="38"/>
  <c r="D13" i="38"/>
  <c r="D14" i="38"/>
  <c r="D15" i="38"/>
  <c r="D16" i="38"/>
  <c r="D17" i="38"/>
  <c r="D18" i="38"/>
  <c r="D19" i="38"/>
  <c r="D20" i="38"/>
  <c r="D2" i="38"/>
  <c r="G22" i="2"/>
  <c r="G23" i="2"/>
  <c r="G24" i="2"/>
  <c r="G25" i="2"/>
  <c r="G26" i="2"/>
  <c r="G27" i="2"/>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2" i="7"/>
  <c r="C55" i="7"/>
  <c r="C54" i="7"/>
  <c r="C96" i="7"/>
  <c r="C62" i="7"/>
  <c r="C111" i="7"/>
  <c r="C19" i="7"/>
  <c r="C35" i="7"/>
  <c r="C80" i="7"/>
  <c r="C74" i="7"/>
  <c r="C37" i="7"/>
  <c r="C36" i="7"/>
  <c r="C65" i="7"/>
  <c r="C23" i="7"/>
  <c r="C90" i="7"/>
  <c r="C64" i="7"/>
  <c r="C57" i="7"/>
  <c r="C81" i="7"/>
  <c r="C77" i="7"/>
  <c r="C12" i="7"/>
  <c r="C38" i="7"/>
  <c r="C118" i="7"/>
  <c r="C79" i="7"/>
  <c r="C78" i="7"/>
  <c r="C29" i="7"/>
  <c r="C94" i="7"/>
  <c r="C82" i="7"/>
  <c r="C50" i="7"/>
  <c r="C91" i="7"/>
  <c r="C87" i="7"/>
  <c r="C108" i="7"/>
  <c r="C113" i="7"/>
  <c r="C86" i="7"/>
  <c r="C33" i="7"/>
  <c r="C18" i="7"/>
  <c r="C34" i="7"/>
  <c r="C102" i="7"/>
  <c r="C73" i="7"/>
  <c r="C3" i="7"/>
  <c r="C41" i="7"/>
  <c r="C109" i="7"/>
  <c r="C49" i="7"/>
  <c r="C22" i="7"/>
  <c r="C59" i="7"/>
  <c r="C72" i="7"/>
  <c r="C43" i="7"/>
  <c r="C40" i="7"/>
  <c r="C68" i="7"/>
  <c r="C5" i="7"/>
  <c r="C26" i="7"/>
  <c r="C13" i="7"/>
  <c r="C61" i="7"/>
  <c r="C27" i="7"/>
  <c r="C48" i="7"/>
  <c r="C6" i="7"/>
  <c r="C39" i="7"/>
  <c r="C45" i="7"/>
  <c r="C24" i="7"/>
  <c r="C2" i="7"/>
  <c r="C101" i="7"/>
  <c r="C53" i="7"/>
  <c r="C120" i="7"/>
  <c r="C103" i="7"/>
  <c r="C67" i="7"/>
  <c r="C9" i="7"/>
  <c r="C52" i="7"/>
  <c r="C10" i="7"/>
  <c r="C107" i="7"/>
  <c r="C112" i="7"/>
  <c r="C51" i="7"/>
  <c r="C4" i="7"/>
  <c r="C42" i="7"/>
  <c r="C119" i="7"/>
  <c r="C11" i="7"/>
  <c r="C83" i="7"/>
  <c r="C97" i="7"/>
  <c r="C105" i="7"/>
  <c r="C85" i="7"/>
  <c r="C117" i="7"/>
  <c r="C44" i="7"/>
  <c r="C70" i="7"/>
  <c r="C98" i="7"/>
  <c r="C93" i="7"/>
  <c r="C30" i="7"/>
  <c r="C66" i="7"/>
  <c r="C95" i="7"/>
  <c r="C31" i="7"/>
  <c r="C7" i="7"/>
  <c r="C56" i="7"/>
  <c r="C46" i="7"/>
  <c r="C104" i="7"/>
  <c r="C89" i="7"/>
  <c r="C21" i="7"/>
  <c r="C88" i="7"/>
  <c r="C60" i="7"/>
  <c r="C116" i="7"/>
  <c r="C115" i="7"/>
  <c r="C25" i="7"/>
  <c r="C106" i="7"/>
  <c r="C17" i="7"/>
  <c r="C28" i="7"/>
  <c r="C16" i="7"/>
  <c r="C110" i="7"/>
  <c r="C76" i="7"/>
  <c r="C75" i="7"/>
  <c r="C20" i="7"/>
  <c r="C114" i="7"/>
  <c r="C71" i="7"/>
  <c r="C69" i="7"/>
  <c r="C58" i="7"/>
  <c r="C8" i="7"/>
  <c r="C47" i="7"/>
  <c r="C15" i="7"/>
  <c r="C99" i="7"/>
  <c r="C92" i="7"/>
  <c r="C121" i="7"/>
  <c r="C100" i="7"/>
  <c r="C84" i="7"/>
  <c r="C32" i="7"/>
  <c r="C14" i="7"/>
  <c r="C63" i="7"/>
  <c r="G3" i="2"/>
  <c r="G4" i="2"/>
  <c r="G5" i="2"/>
  <c r="G6" i="2"/>
  <c r="G7" i="2"/>
  <c r="G8" i="2"/>
  <c r="G9" i="2"/>
  <c r="G10" i="2"/>
  <c r="G11" i="2"/>
  <c r="G12" i="2"/>
  <c r="G13" i="2"/>
  <c r="G14" i="2"/>
  <c r="G15" i="2"/>
  <c r="G16" i="2"/>
  <c r="G17" i="2"/>
  <c r="G18" i="2"/>
  <c r="G19" i="2"/>
  <c r="G20" i="2"/>
  <c r="G2" i="2"/>
  <c r="D23" i="38" l="1"/>
  <c r="H23" i="38" s="1"/>
  <c r="D39" i="38"/>
  <c r="H39" i="38" s="1"/>
  <c r="D31" i="38"/>
  <c r="H31" i="38" s="1"/>
  <c r="D38" i="38"/>
  <c r="H38" i="38" s="1"/>
  <c r="D26" i="38"/>
  <c r="H26" i="38" s="1"/>
</calcChain>
</file>

<file path=xl/sharedStrings.xml><?xml version="1.0" encoding="utf-8"?>
<sst xmlns="http://schemas.openxmlformats.org/spreadsheetml/2006/main" count="3200" uniqueCount="300">
  <si>
    <t>RA</t>
  </si>
  <si>
    <t>A just and equitable distribution of access to resources, and respect of equal basic rights in decision-making, including integrating all affected actors and discourses in decision-making processes. There is a particular focus on incorporating variety and extension of actors available (multi-actor, multi-sector, multi-level), people and social identities.</t>
  </si>
  <si>
    <t>Preparedness and planning</t>
  </si>
  <si>
    <t>Ability to anticipate and prepare and plan for change and uncertainty by shaping responses, strategic planning initiatives and warning systems, and mitigation and prevention actions.</t>
  </si>
  <si>
    <t>Learning</t>
  </si>
  <si>
    <t>People's capacity to generate, absorb, and process new information and knowledge about climate change adaptation options, and ways to live with, and manage uncertainty. It also includes personal and collective experiential learning, as the ability to learn from and internalize past experiences and failures as primary sources (e.g., disasters) and to modify actions in the face of changes in order to avoid the repetition of past mistakes and exercise caution in future decisions; ‘‘learning-by- doing”.</t>
  </si>
  <si>
    <t>Agency</t>
  </si>
  <si>
    <t>Ability of people - individually or collectively - to have free choice in responding to environmental and other changes. This includes the ability of local actors, communities or social systems to proactively, dynamically and flexibly configure themselves and modify actions and/or implement new ideas, approaches and programs following a disturbance, also known as self-organization. The presence of agency can be considered as freedom of self-determination and action.</t>
  </si>
  <si>
    <t>Social Collaboration</t>
  </si>
  <si>
    <t>Ability to organize and act collectively. The ways in which people, communities, and societies are organized to enable (or inhibit) cooperation, collective action and knowledge sharing, including social and human capital, relationships and governance systems. It includes partnership initiatives and collaborative approaches that bring people together in a mutually beneficial relationship.</t>
  </si>
  <si>
    <t>Flexibility</t>
  </si>
  <si>
    <t>Opportunities for switching between coping and adaptation strategies, actions, and management structures based on, for example, new information and ongoing evaluation. It captures the diversity, robustness and redundancy of alternative strategies, functions and services available to ensure short and long-term adaptation, multiplicity of potential options, capabilities and responses linked to livelihoods, resources and social collaboration.</t>
  </si>
  <si>
    <t>Assets</t>
  </si>
  <si>
    <t>Natural, financial, technological and service resources that people have access to in times of need (individually owned or public goods).</t>
  </si>
  <si>
    <t>Actions that contribute to creating and/or promoting emergency and social services.</t>
  </si>
  <si>
    <t>Services</t>
  </si>
  <si>
    <t>Actions that contribute to the construction, improvement and/or maintenance of sustainable or critical infrastructure in the face of climate risks and/or adaptation.</t>
  </si>
  <si>
    <t>Infrastructure</t>
  </si>
  <si>
    <t>Actions that contribute to creating or promoting technological mechanisms and tools for climate risk reduction and/or adaptation</t>
  </si>
  <si>
    <t>Technologies</t>
  </si>
  <si>
    <t>Actions that contribute to promoting the conservation and/or restoration of ecosystems and ecological services</t>
  </si>
  <si>
    <t>Natural resources</t>
  </si>
  <si>
    <t>Actions that contribute to the creation and promotion of the use of financial tools for climate risk reduction and/or adaptation.</t>
  </si>
  <si>
    <t xml:space="preserve">Finance </t>
  </si>
  <si>
    <t>Actions that contribute to creating or promoting services that overlap others to be alternative means in the face of sudden and uncertain changes, disturbances or degradation.</t>
  </si>
  <si>
    <t>Redundancy</t>
  </si>
  <si>
    <t>Actions that contribute to increasing and/or preserving the diversity of strategies available for the production of social and ecological services, products and processes and/or (b) incorporating a variety of actors and experiences in the activities that the partners and their members develop.</t>
  </si>
  <si>
    <t xml:space="preserve">Diversity </t>
  </si>
  <si>
    <t>Actions that contribute to the creation or promotion of social networks, groups or associations of individuals or social groups</t>
  </si>
  <si>
    <t>Networking</t>
  </si>
  <si>
    <t>Actions that contribute to the creation, improvement or promotion of collective encounters between individuals and social groups by facilitating the opportunities to meet (improving public transport, roads, internet, etc).</t>
  </si>
  <si>
    <t>Connectivity</t>
  </si>
  <si>
    <t>Actions that promote sociability, comprehensive social relationships (intergenerational, between men and women, between different professions or trades), a sense of belonging, attachment and community identity.</t>
  </si>
  <si>
    <t>Collective participation</t>
  </si>
  <si>
    <t>Actions that contribute to better individual and collective decision-making, promoting social participation in the process and definition of decisions.</t>
  </si>
  <si>
    <t>Decision making</t>
  </si>
  <si>
    <t>Actions that contribute to creating and promoting different types of social leadership and focuses on coordination and collaboration functions.</t>
  </si>
  <si>
    <t>Leardership</t>
  </si>
  <si>
    <t>Actions that contribute to developing ownership and free disposal of individual and collective resources of targeted beneficiaries.</t>
  </si>
  <si>
    <t>Autonomy</t>
  </si>
  <si>
    <t>Actions that contribute to the people's capacity to generate, absorb, and process new information and knowledge about climate change adaptation options and ways to live-with and manage uncertainty.</t>
  </si>
  <si>
    <t>Educational learning</t>
  </si>
  <si>
    <t>Actions that contribute to the ability to learn from and internalize past experiences and failures and to modify actions in the face of changes in order to avoid the repetition of past mistakes and exercise caution in future decisions.</t>
  </si>
  <si>
    <t>Experential learning</t>
  </si>
  <si>
    <t>Actions that contribute to the ability to anticipate and prepare for change and uncertainty by shaping responses, preventing actions, and monitoring hazards and climate risks.</t>
  </si>
  <si>
    <t>Planning</t>
  </si>
  <si>
    <t>Preparedness</t>
  </si>
  <si>
    <t>Actions that contribute to social equity through effective economic distribution and/or access to fundamental rights such as education, health, energy and water.</t>
  </si>
  <si>
    <t>Inclusivity</t>
  </si>
  <si>
    <t>Equity &amp; Inclusivity</t>
  </si>
  <si>
    <t>Equity</t>
  </si>
  <si>
    <t>DEF_SUB</t>
  </si>
  <si>
    <t>SUB_RA</t>
  </si>
  <si>
    <t>DEF_RA</t>
  </si>
  <si>
    <t>GPT CALL</t>
  </si>
  <si>
    <t>Impact System</t>
  </si>
  <si>
    <t>TEST</t>
  </si>
  <si>
    <t>Actions</t>
  </si>
  <si>
    <t>Defining property rights and land tenure security</t>
  </si>
  <si>
    <t>Leadership</t>
  </si>
  <si>
    <t>Diversity</t>
  </si>
  <si>
    <t>Finance</t>
  </si>
  <si>
    <t>Patent pools and technology transfer</t>
  </si>
  <si>
    <t>Hazard mapping and monitoring technology</t>
  </si>
  <si>
    <t>Hazard and vulnerability mapping</t>
  </si>
  <si>
    <t>Systematic monitoring and remote sensing</t>
  </si>
  <si>
    <t>Climate services // including improved forecasts</t>
  </si>
  <si>
    <t>Downscaling climate scenarios</t>
  </si>
  <si>
    <t>Longitudinal data sets</t>
  </si>
  <si>
    <t>Integrating indigenous climate observations</t>
  </si>
  <si>
    <t>Other (please specify)</t>
  </si>
  <si>
    <t>Early warning systems (specific risk)</t>
  </si>
  <si>
    <t>Early warning and response systems // including health early warning systems</t>
  </si>
  <si>
    <t>Identify and take early actions</t>
  </si>
  <si>
    <t>Community-based adaptation plans // including community-driven slum upgrading</t>
  </si>
  <si>
    <t>participatory scenario development</t>
  </si>
  <si>
    <t>Household preparation and evacuation planning</t>
  </si>
  <si>
    <t>Maintaining open publicspaces dedicated for disaster recovery and other emergency purposes (fuente)</t>
  </si>
  <si>
    <t>Land zoning laws</t>
  </si>
  <si>
    <t>Building standards</t>
  </si>
  <si>
    <t>Easements</t>
  </si>
  <si>
    <t>Water regulations and agreements</t>
  </si>
  <si>
    <t>Laws to support disaster risk reduction</t>
  </si>
  <si>
    <t>Laws to encourage insurance purchasing</t>
  </si>
  <si>
    <t>Protected areas</t>
  </si>
  <si>
    <t>Marine protected areas</t>
  </si>
  <si>
    <t>Fishing quotas</t>
  </si>
  <si>
    <t>National and regional adaptation plans // including mainstreaming climate change</t>
  </si>
  <si>
    <t>Sub-national and local adaptation plans</t>
  </si>
  <si>
    <t>Urban upgrading programs</t>
  </si>
  <si>
    <t>Municipal water management programs</t>
  </si>
  <si>
    <t>Disaster planning and preparedness</t>
  </si>
  <si>
    <t>City-level plans</t>
  </si>
  <si>
    <t>district-level plans</t>
  </si>
  <si>
    <t>sector plans // which may include integrated water resource management and landscape and watersheed management</t>
  </si>
  <si>
    <t>Integrated coastal zone management</t>
  </si>
  <si>
    <t>Adaptive management</t>
  </si>
  <si>
    <t>Ecosystem-based management</t>
  </si>
  <si>
    <t>Sustainable forest management</t>
  </si>
  <si>
    <t>Fisheries management</t>
  </si>
  <si>
    <t>Community-based adaptation</t>
  </si>
  <si>
    <t>Generation platforms for climate risk management where multi-stakeholders participate</t>
  </si>
  <si>
    <t>Integrate all private and civil society actors in an inclusive, people-centered manner, especially with women, youth, indigenous peoples and marginal groups.</t>
  </si>
  <si>
    <t>Ensuring access to information, knowledge, and networks.</t>
  </si>
  <si>
    <t>Ecological restoration // including wetland and floodplain conservation and restoration</t>
  </si>
  <si>
    <t>Increasing biological diversity</t>
  </si>
  <si>
    <t>Afforestation and reforestation</t>
  </si>
  <si>
    <t>Conservation and replanting mangrove forest</t>
  </si>
  <si>
    <t>Bushfire reduction and prescribed fire</t>
  </si>
  <si>
    <t>Green infrastructure</t>
  </si>
  <si>
    <t>Controlling overfishing</t>
  </si>
  <si>
    <t>Fisheries co-management</t>
  </si>
  <si>
    <t>Assisted migration or managed translocation</t>
  </si>
  <si>
    <t>Ecological corridors</t>
  </si>
  <si>
    <t>Ex situ conservation and seed banks</t>
  </si>
  <si>
    <t>Community-based natural resource management</t>
  </si>
  <si>
    <t>Adaptive land use management</t>
  </si>
  <si>
    <t>Sea walls and coastal protection structures</t>
  </si>
  <si>
    <t>Flood levees and culverts</t>
  </si>
  <si>
    <t>Water storage and pump storage</t>
  </si>
  <si>
    <t>Sewage works</t>
  </si>
  <si>
    <t>Improved drainage</t>
  </si>
  <si>
    <t>Beach nourishment</t>
  </si>
  <si>
    <t>Flood and cyclone shelters</t>
  </si>
  <si>
    <t>Building codes (Integrate main climate risks in the bulding codes)</t>
  </si>
  <si>
    <t>Storm and waste water management</t>
  </si>
  <si>
    <t>Transport and road infrastructure adaptation</t>
  </si>
  <si>
    <t>Floating houses</t>
  </si>
  <si>
    <t>Adjusting power plants and electricity grids</t>
  </si>
  <si>
    <t>Efficient irrigation</t>
  </si>
  <si>
    <t>Water saving technologies // including rainwater harvesting</t>
  </si>
  <si>
    <t>Food storage and preservation facilities</t>
  </si>
  <si>
    <t>Building insulation</t>
  </si>
  <si>
    <t>Mechanical and passive cooling</t>
  </si>
  <si>
    <t>Renewable energy technologies</t>
  </si>
  <si>
    <t>Social safety nets and social protection</t>
  </si>
  <si>
    <t>Food banks and distribution of food surplus</t>
  </si>
  <si>
    <t>Municipal services // including water and sanitation</t>
  </si>
  <si>
    <t>Vaccination programs</t>
  </si>
  <si>
    <t>Essential public health services // including reproductive health services and enhanced emergency medical services</t>
  </si>
  <si>
    <t>Reliance on social networks</t>
  </si>
  <si>
    <t>Insurance // including index-based weather insurance schemes</t>
  </si>
  <si>
    <t>Retreat and migration // which has its own implications for human health and for human security</t>
  </si>
  <si>
    <t>Promote climate risk insurance and social protection instruments</t>
  </si>
  <si>
    <t>Design or implementation of climate risk insurance</t>
  </si>
  <si>
    <t>Implementation of social programme to support the most vulnerable populations</t>
  </si>
  <si>
    <t>Provision of basic services, such as water, sanitation, solid waste disposal, power, storm water and roadway management, and public transportation</t>
  </si>
  <si>
    <t>Design or implementation of social protection instruments</t>
  </si>
  <si>
    <t>Awareness raising and integrating into education</t>
  </si>
  <si>
    <t>Gender equity in education</t>
  </si>
  <si>
    <t>Extension services</t>
  </si>
  <si>
    <t>Sharing local and traditional knowledge // including integrating into adaptation planning</t>
  </si>
  <si>
    <t>Participatory action research and social learning</t>
  </si>
  <si>
    <t>Community surveys</t>
  </si>
  <si>
    <t>New crop and animal varieties</t>
  </si>
  <si>
    <t>Genetic techniques</t>
  </si>
  <si>
    <t>Use of Traditional technologies and methods</t>
  </si>
  <si>
    <t>Use of second generation biofuels</t>
  </si>
  <si>
    <t>Conservation agriculture</t>
  </si>
  <si>
    <t>Soil and water conservation</t>
  </si>
  <si>
    <t>Changing livestock and aquaculture practices</t>
  </si>
  <si>
    <t>Crop-switching</t>
  </si>
  <si>
    <t>Changing cropping practices, patterns, and planting dates</t>
  </si>
  <si>
    <t>Sustainable Silvicultural options</t>
  </si>
  <si>
    <t>Knowledge-sharing and learning platforms</t>
  </si>
  <si>
    <t>International conferences and research networks</t>
  </si>
  <si>
    <t>Communication through media</t>
  </si>
  <si>
    <t>Use of Information and Communication Technologies (ICT) to adaptation</t>
  </si>
  <si>
    <t>Integral informational strategies</t>
  </si>
  <si>
    <t>Instance that promotes dialog and networks for the adaptions options</t>
  </si>
  <si>
    <t>generation or support of research partnerships and networks</t>
  </si>
  <si>
    <t>Awareness raising, extension, outreach,community meetings, and other educational programs</t>
  </si>
  <si>
    <t>Financial incentives// including taxes and subsidies</t>
  </si>
  <si>
    <t>Catastrophe bonds</t>
  </si>
  <si>
    <t>Revolving funds</t>
  </si>
  <si>
    <t>Payments for ecosystem services</t>
  </si>
  <si>
    <t>Water tariffs</t>
  </si>
  <si>
    <t>Savings groups</t>
  </si>
  <si>
    <t>Microfinance</t>
  </si>
  <si>
    <t>Disaster contingency funds</t>
  </si>
  <si>
    <t>Cash transfers</t>
  </si>
  <si>
    <t>Essential public health services, including reproductive health services and enhanced emergency medical services</t>
  </si>
  <si>
    <t>Promoting climate risk insurance and social protection instruments</t>
  </si>
  <si>
    <t>Generation or support of research partnerships and networks</t>
  </si>
  <si>
    <t>District-level plans</t>
  </si>
  <si>
    <t>Participatory scenario development</t>
  </si>
  <si>
    <t>Ensuring access to information, knowledge, and networks</t>
  </si>
  <si>
    <t>Generation of capacities to implement response strategies</t>
  </si>
  <si>
    <t>Improved transport and road infrastructure adaptation</t>
  </si>
  <si>
    <t>Promoting the conservation and/or restoration of ecosystems and ecological services</t>
  </si>
  <si>
    <t>Experiential Learning</t>
  </si>
  <si>
    <t>Educational Learning</t>
  </si>
  <si>
    <t>x</t>
  </si>
  <si>
    <t>Water and Nature Systems: encompass the interrelated ecological and hydrological systems, including agricultural land, wilderness areas, and rural communities, and their impact on biodiversity, water resources, and the functioning of wastewater systems.</t>
  </si>
  <si>
    <t>Human Settlement Systems: these are the constructed environments where people live, work and play, including urban, suburban and rural areas. Human settlements are vulnerable to the impacts of climate change, including sea level rise, increased heat, and extreme weather events.</t>
  </si>
  <si>
    <t>Infrastructure Systems: these are the critical systems that support human activity, such as energy and transportation systems. Climate change can cause disruptions to these systems, such as damage to hydroelectric power or rail assets caused by flooding, or changes in demand caused by heat waves.</t>
  </si>
  <si>
    <t>Cross-cutting Enablers: Planning and Finance: Planning and financing are essential to understanding the impacts of climate change across different systems, making informed decisions, and allocating resources to implement and accelerate adaptation.</t>
  </si>
  <si>
    <t>Coastal and Oceanic Systems: these are the marine ecosystems along the coast and in the ocean, including coral reefs, mangroves, fishing communities, and coastal urban areas. These systems are highly susceptible to the impacts of climate change, such as sea level rise, ocean acidification, and extreme weather events.</t>
  </si>
  <si>
    <t>Food and Agriculture Systems: refer to the entire process of producing, processing, distributing, and consuming food and agricultural products, including the impact on food security, nutrition and health, social equity, and the economy.</t>
  </si>
  <si>
    <t>Action</t>
  </si>
  <si>
    <t>Chequeo en RA</t>
  </si>
  <si>
    <t>Chequeo en IS</t>
  </si>
  <si>
    <t>Increased biological diversity</t>
  </si>
  <si>
    <t>Food and Agriculture Systems</t>
  </si>
  <si>
    <t>Water and Nature Systems</t>
  </si>
  <si>
    <t>Human Settlement Systems</t>
  </si>
  <si>
    <t>Coastal and Oceanic Systems</t>
  </si>
  <si>
    <t>Infrastructure Systems</t>
  </si>
  <si>
    <t>Cross-cutting Enablers</t>
  </si>
  <si>
    <t>y</t>
  </si>
  <si>
    <t>Test</t>
  </si>
  <si>
    <t>ID_Action</t>
  </si>
  <si>
    <t>&lt;-- Revisar problemas con la faltas de ortografía en los países</t>
  </si>
  <si>
    <t>Variable en PLAN</t>
  </si>
  <si>
    <t>?</t>
  </si>
  <si>
    <t>r13</t>
  </si>
  <si>
    <t>r14</t>
  </si>
  <si>
    <t>r16</t>
  </si>
  <si>
    <t>r38</t>
  </si>
  <si>
    <t>r39</t>
  </si>
  <si>
    <t>r41</t>
  </si>
  <si>
    <t>r42</t>
  </si>
  <si>
    <t>r44</t>
  </si>
  <si>
    <t>r45</t>
  </si>
  <si>
    <t>r47</t>
  </si>
  <si>
    <t>r48</t>
  </si>
  <si>
    <t>r50</t>
  </si>
  <si>
    <t>r51</t>
  </si>
  <si>
    <t>r53</t>
  </si>
  <si>
    <t>r54</t>
  </si>
  <si>
    <t>Likert</t>
  </si>
  <si>
    <t>String</t>
  </si>
  <si>
    <t>var</t>
  </si>
  <si>
    <t>r15</t>
  </si>
  <si>
    <t>r36</t>
  </si>
  <si>
    <t>r40</t>
  </si>
  <si>
    <t>r43</t>
  </si>
  <si>
    <t>r46</t>
  </si>
  <si>
    <t>r49</t>
  </si>
  <si>
    <t>r52</t>
  </si>
  <si>
    <t>r55</t>
  </si>
  <si>
    <t>r56</t>
  </si>
  <si>
    <t>r57</t>
  </si>
  <si>
    <t>r58</t>
  </si>
  <si>
    <t>r59</t>
  </si>
  <si>
    <t>r60</t>
  </si>
  <si>
    <t>r61</t>
  </si>
  <si>
    <t>r62</t>
  </si>
  <si>
    <t>r63</t>
  </si>
  <si>
    <t>r65</t>
  </si>
  <si>
    <t>r64</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</si>
  <si>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</si>
  <si>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</si>
  <si>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</si>
  <si>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</si>
  <si>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</si>
  <si>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</si>
  <si>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</si>
  <si>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</si>
  <si>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</si>
  <si>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</si>
  <si>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</si>
  <si>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</si>
  <si>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</si>
  <si>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</si>
  <si>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</si>
  <si>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</si>
  <si>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</si>
  <si>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</si>
  <si>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</si>
  <si>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</si>
  <si>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</si>
  <si>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</si>
  <si>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</si>
  <si>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Experiential_learning</t>
  </si>
  <si>
    <t>Educational_learning</t>
  </si>
  <si>
    <t>Collective_participation</t>
  </si>
  <si>
    <t>Natural_resources</t>
  </si>
  <si>
    <t xml:space="preserve">] = </t>
  </si>
  <si>
    <t>Dimension</t>
  </si>
  <si>
    <t>df_ra[</t>
  </si>
  <si>
    <t>]</t>
  </si>
  <si>
    <t>'Equity_&amp;_Inclusivity'</t>
  </si>
  <si>
    <t>'Preparedness_and_planning'</t>
  </si>
  <si>
    <t>'Learning'</t>
  </si>
  <si>
    <t>'Agency'</t>
  </si>
  <si>
    <t>'Social_Collaboration'</t>
  </si>
  <si>
    <t>'Flexibility'</t>
  </si>
  <si>
    <t>'Assets'</t>
  </si>
  <si>
    <t>Decision_making</t>
  </si>
  <si>
    <t>Individuals</t>
  </si>
  <si>
    <t>Companies</t>
  </si>
  <si>
    <t>Countries</t>
  </si>
  <si>
    <t>Regions</t>
  </si>
  <si>
    <t>Cities</t>
  </si>
  <si>
    <t>Natural Systems</t>
  </si>
  <si>
    <t>Actions that contribute to inclusivity through effective economic distribution and/or access to fundamental rights such as education, health, energy and water.</t>
  </si>
  <si>
    <t>Resilience Attribute</t>
  </si>
  <si>
    <t>Definition</t>
  </si>
  <si>
    <t>Sub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</si>
</sst>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sz val="10"/>
      <color rgb="FF374151"/>
      <name val="Segoe UI"/>
      <family val="2"/>
    </font>
    <font>
      <sz val="8"/>
      <name val="Calibri"/>
      <family val="2"/>
      <scheme val="minor"/>
    </font>
    <font>
      <sz val="11"/>
      <color theme="1"/>
      <name val="Montserrat"/>
    </font>
    <font>
      <b/>
      <sz val="12"/>
      <color theme="2"/>
      <name val="Montserrat"/>
    </font>
    <font>
      <b/>
      <sz val="11"/>
      <color theme="1"/>
      <name val="Montserrat"/>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8" tint="0.59999389629810485"/>
        <bgColor indexed="64"/>
      </patternFill>
    </fill>
    <fill>
      <patternFill patternType="solid">
        <fgColor rgb="FF112E4D"/>
        <bgColor indexed="64"/>
      </patternFill>
    </fill>
    <fill>
      <patternFill patternType="solid">
        <fgColor rgb="FFDCE3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2">
    <xf numFmtId="0" fontId="0" fillId="0" borderId="0" xfId="0"/>
    <xf numFmtId="0" fontId="0" fillId="33" borderId="0" xfId="0" applyFill="1"/>
    <xf numFmtId="0" fontId="0" fillId="34" borderId="0" xfId="0" applyFill="1"/>
    <xf numFmtId="0" fontId="0" fillId="0" borderId="0" xfId="0" applyAlignment="1">
      <alignment horizontal="left" vertical="center" indent="1"/>
    </xf>
    <xf numFmtId="0" fontId="19" fillId="0" borderId="0" xfId="0" applyFont="1" applyAlignment="1">
      <alignment horizontal="left" vertical="center" indent="1"/>
    </xf>
    <xf numFmtId="0" fontId="0" fillId="0" borderId="0" xfId="0" applyAlignment="1">
      <alignment wrapText="1"/>
    </xf>
    <xf numFmtId="0" fontId="16" fillId="35" borderId="0" xfId="0" applyFont="1" applyFill="1"/>
    <xf numFmtId="0" fontId="0" fillId="0" borderId="0" xfId="0" quotePrefix="1"/>
    <xf numFmtId="0" fontId="0" fillId="36" borderId="0" xfId="0" applyFill="1"/>
    <xf numFmtId="0" fontId="0" fillId="36" borderId="0" xfId="0" quotePrefix="1" applyFill="1"/>
    <xf numFmtId="0" fontId="0" fillId="36" borderId="10" xfId="0" applyFill="1" applyBorder="1"/>
    <xf numFmtId="0" fontId="0" fillId="36" borderId="10" xfId="0" quotePrefix="1" applyFill="1" applyBorder="1"/>
    <xf numFmtId="0" fontId="0" fillId="0" borderId="10" xfId="0" applyBorder="1"/>
    <xf numFmtId="0" fontId="0" fillId="35" borderId="10" xfId="0" applyFill="1" applyBorder="1"/>
    <xf numFmtId="0" fontId="0" fillId="0" borderId="10" xfId="0" applyBorder="1" applyAlignment="1">
      <alignment vertical="center"/>
    </xf>
    <xf numFmtId="0" fontId="0" fillId="37" borderId="10" xfId="0" applyFill="1" applyBorder="1"/>
    <xf numFmtId="0" fontId="16" fillId="35" borderId="10" xfId="0" applyFont="1" applyFill="1" applyBorder="1"/>
    <xf numFmtId="0" fontId="21" fillId="39" borderId="10" xfId="0" applyFont="1" applyFill="1" applyBorder="1" applyAlignment="1">
      <alignment horizontal="left" vertical="center" wrapText="1"/>
    </xf>
    <xf numFmtId="0" fontId="23" fillId="39" borderId="10" xfId="0" applyFont="1" applyFill="1" applyBorder="1" applyAlignment="1">
      <alignment horizontal="left" vertical="center" wrapText="1"/>
    </xf>
    <xf numFmtId="0" fontId="21" fillId="39" borderId="11" xfId="0" applyFont="1" applyFill="1" applyBorder="1" applyAlignment="1">
      <alignment horizontal="left" vertical="center" wrapText="1"/>
    </xf>
    <xf numFmtId="0" fontId="23" fillId="39" borderId="11" xfId="0" applyFont="1" applyFill="1" applyBorder="1" applyAlignment="1">
      <alignment horizontal="left" vertical="center" wrapText="1"/>
    </xf>
    <xf numFmtId="0" fontId="21" fillId="39" borderId="12" xfId="0" applyFont="1" applyFill="1" applyBorder="1" applyAlignment="1">
      <alignment horizontal="left" vertical="center" wrapText="1"/>
    </xf>
    <xf numFmtId="0" fontId="23" fillId="39" borderId="12" xfId="0" applyFont="1" applyFill="1" applyBorder="1" applyAlignment="1">
      <alignment horizontal="left" vertical="center" wrapText="1"/>
    </xf>
    <xf numFmtId="0" fontId="22" fillId="38" borderId="13" xfId="0" applyFont="1" applyFill="1" applyBorder="1" applyAlignment="1">
      <alignment horizontal="left" vertical="center" wrapText="1"/>
    </xf>
    <xf numFmtId="0" fontId="22" fillId="38" borderId="12" xfId="0" applyFont="1" applyFill="1" applyBorder="1" applyAlignment="1">
      <alignment horizontal="left" vertical="center" wrapText="1"/>
    </xf>
    <xf numFmtId="0" fontId="22" fillId="38" borderId="14" xfId="0" applyFont="1" applyFill="1" applyBorder="1" applyAlignment="1">
      <alignment horizontal="left" vertical="center" wrapText="1"/>
    </xf>
    <xf numFmtId="0" fontId="23" fillId="39" borderId="15" xfId="0" applyFont="1" applyFill="1" applyBorder="1" applyAlignment="1">
      <alignment horizontal="left" vertical="center" wrapText="1"/>
    </xf>
    <xf numFmtId="0" fontId="21" fillId="39" borderId="16" xfId="0" applyFont="1" applyFill="1" applyBorder="1" applyAlignment="1">
      <alignment horizontal="left" vertical="center" wrapText="1"/>
    </xf>
    <xf numFmtId="0" fontId="23" fillId="39" borderId="17" xfId="0" applyFont="1" applyFill="1" applyBorder="1" applyAlignment="1">
      <alignment horizontal="left" vertical="center" wrapText="1"/>
    </xf>
    <xf numFmtId="0" fontId="21" fillId="39" borderId="18" xfId="0" applyFont="1" applyFill="1" applyBorder="1" applyAlignment="1">
      <alignment horizontal="left" vertical="center" wrapText="1"/>
    </xf>
    <xf numFmtId="0" fontId="23" fillId="39" borderId="13" xfId="0" applyFont="1" applyFill="1" applyBorder="1" applyAlignment="1">
      <alignment horizontal="left" vertical="center" wrapText="1"/>
    </xf>
    <xf numFmtId="0" fontId="21" fillId="39" borderId="14" xfId="0" applyFont="1" applyFill="1" applyBorder="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CE3E5"/>
      <color rgb="FF112E4D"/>
      <color rgb="FFFF3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27</xdr:col>
      <xdr:colOff>320040</xdr:colOff>
      <xdr:row>20</xdr:row>
      <xdr:rowOff>7620</xdr:rowOff>
    </xdr:to>
    <xdr:pic>
      <xdr:nvPicPr>
        <xdr:cNvPr id="11" name="Imagen 10">
          <a:extLst>
            <a:ext uri="{FF2B5EF4-FFF2-40B4-BE49-F238E27FC236}">
              <a16:creationId xmlns:a16="http://schemas.microsoft.com/office/drawing/2014/main" id="{22E6DF3F-F0C5-C699-FF19-BCB1C741B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39460" y="0"/>
          <a:ext cx="10622280" cy="1557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D1" sqref="D1"/>
    </sheetView>
  </sheetViews>
  <sheetFormatPr baseColWidth="10" defaultRowHeight="14.4" x14ac:dyDescent="0.3"/>
  <cols>
    <col min="1" max="1" width="105.109375" customWidth="1"/>
    <col min="2" max="2" width="11.6640625" customWidth="1"/>
    <col min="3" max="3" width="16.109375" bestFit="1" customWidth="1"/>
    <col min="4" max="4" width="15.33203125" bestFit="1" customWidth="1"/>
  </cols>
  <sheetData>
    <row r="1" spans="1:6" x14ac:dyDescent="0.3">
      <c r="A1" s="6" t="s">
        <v>57</v>
      </c>
      <c r="B1" s="6" t="s">
        <v>211</v>
      </c>
      <c r="C1" s="6" t="s">
        <v>200</v>
      </c>
      <c r="D1" s="6" t="s">
        <v>201</v>
      </c>
      <c r="E1" s="6" t="s">
        <v>213</v>
      </c>
      <c r="F1" t="s">
        <v>212</v>
      </c>
    </row>
    <row r="2" spans="1:6" x14ac:dyDescent="0.3">
      <c r="A2" t="s">
        <v>116</v>
      </c>
      <c r="B2">
        <v>1</v>
      </c>
      <c r="C2" t="str">
        <f>VLOOKUP(A2,Res_Actions_Res_Attributes!B:C,2,FALSE)</f>
        <v>x</v>
      </c>
      <c r="D2" t="str">
        <f>VLOOKUP(A2,'Res_Actions_Impact System'!B:C,2,FALSE)</f>
        <v>y</v>
      </c>
      <c r="E2" t="s">
        <v>214</v>
      </c>
    </row>
    <row r="3" spans="1:6" x14ac:dyDescent="0.3">
      <c r="A3" t="s">
        <v>96</v>
      </c>
      <c r="B3">
        <v>2</v>
      </c>
      <c r="C3" t="str">
        <f>VLOOKUP(A3,Res_Actions_Res_Attributes!B:C,2,FALSE)</f>
        <v>x</v>
      </c>
      <c r="D3" t="str">
        <f>VLOOKUP(A3,'Res_Actions_Impact System'!B:C,2,FALSE)</f>
        <v>y</v>
      </c>
      <c r="E3" t="s">
        <v>214</v>
      </c>
    </row>
    <row r="4" spans="1:6" x14ac:dyDescent="0.3">
      <c r="A4" t="s">
        <v>128</v>
      </c>
      <c r="B4">
        <v>3</v>
      </c>
      <c r="C4" t="str">
        <f>VLOOKUP(A4,Res_Actions_Res_Attributes!B:C,2,FALSE)</f>
        <v>x</v>
      </c>
      <c r="D4" t="str">
        <f>VLOOKUP(A4,'Res_Actions_Impact System'!B:C,2,FALSE)</f>
        <v>y</v>
      </c>
      <c r="E4" t="s">
        <v>214</v>
      </c>
    </row>
    <row r="5" spans="1:6" x14ac:dyDescent="0.3">
      <c r="A5" t="s">
        <v>106</v>
      </c>
      <c r="B5">
        <v>4</v>
      </c>
      <c r="C5" t="str">
        <f>VLOOKUP(A5,Res_Actions_Res_Attributes!B:C,2,FALSE)</f>
        <v>x</v>
      </c>
      <c r="D5" t="str">
        <f>VLOOKUP(A5,'Res_Actions_Impact System'!B:C,2,FALSE)</f>
        <v>y</v>
      </c>
      <c r="E5" t="s">
        <v>214</v>
      </c>
    </row>
    <row r="6" spans="1:6" x14ac:dyDescent="0.3">
      <c r="A6" t="s">
        <v>112</v>
      </c>
      <c r="B6">
        <v>5</v>
      </c>
      <c r="C6" t="str">
        <f>VLOOKUP(A6,Res_Actions_Res_Attributes!B:C,2,FALSE)</f>
        <v>x</v>
      </c>
      <c r="D6" t="str">
        <f>VLOOKUP(A6,'Res_Actions_Impact System'!B:C,2,FALSE)</f>
        <v>y</v>
      </c>
      <c r="E6" t="s">
        <v>214</v>
      </c>
    </row>
    <row r="7" spans="1:6" x14ac:dyDescent="0.3">
      <c r="A7" t="s">
        <v>148</v>
      </c>
      <c r="B7">
        <v>6</v>
      </c>
      <c r="C7" t="str">
        <f>VLOOKUP(A7,Res_Actions_Res_Attributes!B:C,2,FALSE)</f>
        <v>x</v>
      </c>
      <c r="D7" t="str">
        <f>VLOOKUP(A7,'Res_Actions_Impact System'!B:C,2,FALSE)</f>
        <v>y</v>
      </c>
      <c r="E7" t="s">
        <v>214</v>
      </c>
    </row>
    <row r="8" spans="1:6" x14ac:dyDescent="0.3">
      <c r="A8" t="s">
        <v>171</v>
      </c>
      <c r="B8">
        <v>7</v>
      </c>
      <c r="C8" t="str">
        <f>VLOOKUP(A8,Res_Actions_Res_Attributes!B:C,2,FALSE)</f>
        <v>x</v>
      </c>
      <c r="D8" t="str">
        <f>VLOOKUP(A8,'Res_Actions_Impact System'!B:C,2,FALSE)</f>
        <v>y</v>
      </c>
      <c r="E8" t="s">
        <v>214</v>
      </c>
    </row>
    <row r="9" spans="1:6" x14ac:dyDescent="0.3">
      <c r="A9" t="s">
        <v>122</v>
      </c>
      <c r="B9">
        <v>8</v>
      </c>
      <c r="C9" t="str">
        <f>VLOOKUP(A9,Res_Actions_Res_Attributes!B:C,2,FALSE)</f>
        <v>x</v>
      </c>
      <c r="D9" t="str">
        <f>VLOOKUP(A9,'Res_Actions_Impact System'!B:C,2,FALSE)</f>
        <v>y</v>
      </c>
      <c r="E9" t="s">
        <v>214</v>
      </c>
    </row>
    <row r="10" spans="1:6" x14ac:dyDescent="0.3">
      <c r="A10" t="s">
        <v>124</v>
      </c>
      <c r="B10">
        <v>9</v>
      </c>
      <c r="C10" t="str">
        <f>VLOOKUP(A10,Res_Actions_Res_Attributes!B:C,2,FALSE)</f>
        <v>x</v>
      </c>
      <c r="D10" t="str">
        <f>VLOOKUP(A10,'Res_Actions_Impact System'!B:C,2,FALSE)</f>
        <v>y</v>
      </c>
      <c r="E10" t="s">
        <v>214</v>
      </c>
    </row>
    <row r="11" spans="1:6" x14ac:dyDescent="0.3">
      <c r="A11" t="s">
        <v>132</v>
      </c>
      <c r="B11">
        <v>10</v>
      </c>
      <c r="C11" t="str">
        <f>VLOOKUP(A11,Res_Actions_Res_Attributes!B:C,2,FALSE)</f>
        <v>x</v>
      </c>
      <c r="D11" t="str">
        <f>VLOOKUP(A11,'Res_Actions_Impact System'!B:C,2,FALSE)</f>
        <v>y</v>
      </c>
      <c r="E11" t="s">
        <v>214</v>
      </c>
    </row>
    <row r="12" spans="1:6" x14ac:dyDescent="0.3">
      <c r="A12" t="s">
        <v>79</v>
      </c>
      <c r="B12">
        <v>11</v>
      </c>
      <c r="C12" t="str">
        <f>VLOOKUP(A12,Res_Actions_Res_Attributes!B:C,2,FALSE)</f>
        <v>x</v>
      </c>
      <c r="D12" t="str">
        <f>VLOOKUP(A12,'Res_Actions_Impact System'!B:C,2,FALSE)</f>
        <v>y</v>
      </c>
      <c r="E12" t="s">
        <v>214</v>
      </c>
    </row>
    <row r="13" spans="1:6" x14ac:dyDescent="0.3">
      <c r="A13" t="s">
        <v>108</v>
      </c>
      <c r="B13">
        <v>12</v>
      </c>
      <c r="C13" t="str">
        <f>VLOOKUP(A13,Res_Actions_Res_Attributes!B:C,2,FALSE)</f>
        <v>x</v>
      </c>
      <c r="D13" t="str">
        <f>VLOOKUP(A13,'Res_Actions_Impact System'!B:C,2,FALSE)</f>
        <v>y</v>
      </c>
      <c r="E13" t="s">
        <v>214</v>
      </c>
    </row>
    <row r="14" spans="1:6" x14ac:dyDescent="0.3">
      <c r="A14" t="s">
        <v>180</v>
      </c>
      <c r="B14">
        <v>13</v>
      </c>
      <c r="C14" t="str">
        <f>VLOOKUP(A14,Res_Actions_Res_Attributes!B:C,2,FALSE)</f>
        <v>x</v>
      </c>
      <c r="D14" t="str">
        <f>VLOOKUP(A14,'Res_Actions_Impact System'!B:C,2,FALSE)</f>
        <v>y</v>
      </c>
      <c r="E14" t="s">
        <v>214</v>
      </c>
    </row>
    <row r="15" spans="1:6" x14ac:dyDescent="0.3">
      <c r="A15" t="s">
        <v>173</v>
      </c>
      <c r="B15">
        <v>14</v>
      </c>
      <c r="C15" t="str">
        <f>VLOOKUP(A15,Res_Actions_Res_Attributes!B:C,2,FALSE)</f>
        <v>x</v>
      </c>
      <c r="D15" t="str">
        <f>VLOOKUP(A15,'Res_Actions_Impact System'!B:C,2,FALSE)</f>
        <v>y</v>
      </c>
      <c r="E15" t="s">
        <v>214</v>
      </c>
    </row>
    <row r="16" spans="1:6" x14ac:dyDescent="0.3">
      <c r="A16" t="s">
        <v>162</v>
      </c>
      <c r="B16">
        <v>15</v>
      </c>
      <c r="C16" t="str">
        <f>VLOOKUP(A16,Res_Actions_Res_Attributes!B:C,2,FALSE)</f>
        <v>x</v>
      </c>
      <c r="D16" t="str">
        <f>VLOOKUP(A16,'Res_Actions_Impact System'!B:C,2,FALSE)</f>
        <v>y</v>
      </c>
      <c r="E16" t="s">
        <v>214</v>
      </c>
    </row>
    <row r="17" spans="1:5" x14ac:dyDescent="0.3">
      <c r="A17" t="s">
        <v>160</v>
      </c>
      <c r="B17">
        <v>16</v>
      </c>
      <c r="C17" t="str">
        <f>VLOOKUP(A17,Res_Actions_Res_Attributes!B:C,2,FALSE)</f>
        <v>x</v>
      </c>
      <c r="D17" t="str">
        <f>VLOOKUP(A17,'Res_Actions_Impact System'!B:C,2,FALSE)</f>
        <v>y</v>
      </c>
      <c r="E17" t="s">
        <v>214</v>
      </c>
    </row>
    <row r="18" spans="1:5" x14ac:dyDescent="0.3">
      <c r="A18" t="s">
        <v>92</v>
      </c>
      <c r="B18">
        <v>17</v>
      </c>
      <c r="C18" t="str">
        <f>VLOOKUP(A18,Res_Actions_Res_Attributes!B:C,2,FALSE)</f>
        <v>x</v>
      </c>
      <c r="D18" t="str">
        <f>VLOOKUP(A18,'Res_Actions_Impact System'!B:C,2,FALSE)</f>
        <v>y</v>
      </c>
      <c r="E18" t="s">
        <v>214</v>
      </c>
    </row>
    <row r="19" spans="1:5" x14ac:dyDescent="0.3">
      <c r="A19" t="s">
        <v>66</v>
      </c>
      <c r="B19">
        <v>18</v>
      </c>
      <c r="C19" t="str">
        <f>VLOOKUP(A19,Res_Actions_Res_Attributes!B:C,2,FALSE)</f>
        <v>x</v>
      </c>
      <c r="D19" t="str">
        <f>VLOOKUP(A19,'Res_Actions_Impact System'!B:C,2,FALSE)</f>
        <v>y</v>
      </c>
      <c r="E19" t="s">
        <v>214</v>
      </c>
    </row>
    <row r="20" spans="1:5" x14ac:dyDescent="0.3">
      <c r="A20" t="s">
        <v>166</v>
      </c>
      <c r="B20">
        <v>19</v>
      </c>
      <c r="C20" t="str">
        <f>VLOOKUP(A20,Res_Actions_Res_Attributes!B:C,2,FALSE)</f>
        <v>x</v>
      </c>
      <c r="D20" t="str">
        <f>VLOOKUP(A20,'Res_Actions_Impact System'!B:C,2,FALSE)</f>
        <v>y</v>
      </c>
      <c r="E20" t="s">
        <v>214</v>
      </c>
    </row>
    <row r="21" spans="1:5" x14ac:dyDescent="0.3">
      <c r="A21" t="s">
        <v>153</v>
      </c>
      <c r="B21">
        <v>20</v>
      </c>
      <c r="C21" t="str">
        <f>VLOOKUP(A21,Res_Actions_Res_Attributes!B:C,2,FALSE)</f>
        <v>x</v>
      </c>
      <c r="D21" t="str">
        <f>VLOOKUP(A21,'Res_Actions_Impact System'!B:C,2,FALSE)</f>
        <v>y</v>
      </c>
      <c r="E21" t="s">
        <v>214</v>
      </c>
    </row>
    <row r="22" spans="1:5" x14ac:dyDescent="0.3">
      <c r="A22" t="s">
        <v>100</v>
      </c>
      <c r="B22">
        <v>21</v>
      </c>
      <c r="C22" t="str">
        <f>VLOOKUP(A22,Res_Actions_Res_Attributes!B:C,2,FALSE)</f>
        <v>x</v>
      </c>
      <c r="D22" t="str">
        <f>VLOOKUP(A22,'Res_Actions_Impact System'!B:C,2,FALSE)</f>
        <v>y</v>
      </c>
      <c r="E22" t="s">
        <v>214</v>
      </c>
    </row>
    <row r="23" spans="1:5" x14ac:dyDescent="0.3">
      <c r="A23" t="s">
        <v>74</v>
      </c>
      <c r="B23">
        <v>22</v>
      </c>
      <c r="C23" t="str">
        <f>VLOOKUP(A23,Res_Actions_Res_Attributes!B:C,2,FALSE)</f>
        <v>x</v>
      </c>
      <c r="D23" t="str">
        <f>VLOOKUP(A23,'Res_Actions_Impact System'!B:C,2,FALSE)</f>
        <v>y</v>
      </c>
      <c r="E23" t="s">
        <v>214</v>
      </c>
    </row>
    <row r="24" spans="1:5" x14ac:dyDescent="0.3">
      <c r="A24" t="s">
        <v>115</v>
      </c>
      <c r="B24">
        <v>23</v>
      </c>
      <c r="C24" t="str">
        <f>VLOOKUP(A24,Res_Actions_Res_Attributes!B:C,2,FALSE)</f>
        <v>x</v>
      </c>
      <c r="D24" t="str">
        <f>VLOOKUP(A24,'Res_Actions_Impact System'!B:C,2,FALSE)</f>
        <v>y</v>
      </c>
      <c r="E24" t="s">
        <v>214</v>
      </c>
    </row>
    <row r="25" spans="1:5" x14ac:dyDescent="0.3">
      <c r="A25" t="s">
        <v>158</v>
      </c>
      <c r="B25">
        <v>24</v>
      </c>
      <c r="C25" t="str">
        <f>VLOOKUP(A25,Res_Actions_Res_Attributes!B:C,2,FALSE)</f>
        <v>x</v>
      </c>
      <c r="D25" t="str">
        <f>VLOOKUP(A25,'Res_Actions_Impact System'!B:C,2,FALSE)</f>
        <v>y</v>
      </c>
      <c r="E25" t="s">
        <v>214</v>
      </c>
    </row>
    <row r="26" spans="1:5" x14ac:dyDescent="0.3">
      <c r="A26" t="s">
        <v>107</v>
      </c>
      <c r="B26">
        <v>25</v>
      </c>
      <c r="C26" t="str">
        <f>VLOOKUP(A26,Res_Actions_Res_Attributes!B:C,2,FALSE)</f>
        <v>x</v>
      </c>
      <c r="D26" t="str">
        <f>VLOOKUP(A26,'Res_Actions_Impact System'!B:C,2,FALSE)</f>
        <v>y</v>
      </c>
      <c r="E26" t="s">
        <v>214</v>
      </c>
    </row>
    <row r="27" spans="1:5" x14ac:dyDescent="0.3">
      <c r="A27" t="s">
        <v>110</v>
      </c>
      <c r="B27">
        <v>26</v>
      </c>
      <c r="C27" t="str">
        <f>VLOOKUP(A27,Res_Actions_Res_Attributes!B:C,2,FALSE)</f>
        <v>x</v>
      </c>
      <c r="D27" t="str">
        <f>VLOOKUP(A27,'Res_Actions_Impact System'!B:C,2,FALSE)</f>
        <v>y</v>
      </c>
      <c r="E27" t="s">
        <v>214</v>
      </c>
    </row>
    <row r="28" spans="1:5" x14ac:dyDescent="0.3">
      <c r="A28" t="s">
        <v>161</v>
      </c>
      <c r="B28">
        <v>27</v>
      </c>
      <c r="C28" t="str">
        <f>VLOOKUP(A28,Res_Actions_Res_Attributes!B:C,2,FALSE)</f>
        <v>x</v>
      </c>
      <c r="D28" t="str">
        <f>VLOOKUP(A28,'Res_Actions_Impact System'!B:C,2,FALSE)</f>
        <v>y</v>
      </c>
      <c r="E28" t="s">
        <v>214</v>
      </c>
    </row>
    <row r="29" spans="1:5" x14ac:dyDescent="0.3">
      <c r="A29" t="s">
        <v>58</v>
      </c>
      <c r="B29">
        <v>28</v>
      </c>
      <c r="C29" t="str">
        <f>VLOOKUP(A29,Res_Actions_Res_Attributes!B:C,2,FALSE)</f>
        <v>x</v>
      </c>
      <c r="D29" t="str">
        <f>VLOOKUP(A29,'Res_Actions_Impact System'!B:C,2,FALSE)</f>
        <v>y</v>
      </c>
      <c r="E29" t="s">
        <v>214</v>
      </c>
    </row>
    <row r="30" spans="1:5" x14ac:dyDescent="0.3">
      <c r="A30" t="s">
        <v>144</v>
      </c>
      <c r="B30">
        <v>29</v>
      </c>
      <c r="C30" t="str">
        <f>VLOOKUP(A30,Res_Actions_Res_Attributes!B:C,2,FALSE)</f>
        <v>x</v>
      </c>
      <c r="D30" t="str">
        <f>VLOOKUP(A30,'Res_Actions_Impact System'!B:C,2,FALSE)</f>
        <v>y</v>
      </c>
      <c r="E30" t="s">
        <v>214</v>
      </c>
    </row>
    <row r="31" spans="1:5" x14ac:dyDescent="0.3">
      <c r="A31" t="s">
        <v>147</v>
      </c>
      <c r="B31">
        <v>30</v>
      </c>
      <c r="C31" t="str">
        <f>VLOOKUP(A31,Res_Actions_Res_Attributes!B:C,2,FALSE)</f>
        <v>x</v>
      </c>
      <c r="D31" t="str">
        <f>VLOOKUP(A31,'Res_Actions_Impact System'!B:C,2,FALSE)</f>
        <v>y</v>
      </c>
      <c r="E31" t="s">
        <v>214</v>
      </c>
    </row>
    <row r="32" spans="1:5" x14ac:dyDescent="0.3">
      <c r="A32" t="s">
        <v>179</v>
      </c>
      <c r="B32">
        <v>31</v>
      </c>
      <c r="C32" t="str">
        <f>VLOOKUP(A32,Res_Actions_Res_Attributes!B:C,2,FALSE)</f>
        <v>x</v>
      </c>
      <c r="D32" t="str">
        <f>VLOOKUP(A32,'Res_Actions_Impact System'!B:C,2,FALSE)</f>
        <v>y</v>
      </c>
      <c r="E32" t="s">
        <v>214</v>
      </c>
    </row>
    <row r="33" spans="1:5" x14ac:dyDescent="0.3">
      <c r="A33" t="s">
        <v>91</v>
      </c>
      <c r="B33">
        <v>32</v>
      </c>
      <c r="C33" t="str">
        <f>VLOOKUP(A33,Res_Actions_Res_Attributes!B:C,2,FALSE)</f>
        <v>x</v>
      </c>
      <c r="D33" t="str">
        <f>VLOOKUP(A33,'Res_Actions_Impact System'!B:C,2,FALSE)</f>
        <v>y</v>
      </c>
      <c r="E33" t="s">
        <v>214</v>
      </c>
    </row>
    <row r="34" spans="1:5" x14ac:dyDescent="0.3">
      <c r="A34" t="s">
        <v>93</v>
      </c>
      <c r="B34">
        <v>33</v>
      </c>
      <c r="C34" t="str">
        <f>VLOOKUP(A34,Res_Actions_Res_Attributes!B:C,2,FALSE)</f>
        <v>x</v>
      </c>
      <c r="D34" t="str">
        <f>VLOOKUP(A34,'Res_Actions_Impact System'!B:C,2,FALSE)</f>
        <v>y</v>
      </c>
      <c r="E34" t="s">
        <v>214</v>
      </c>
    </row>
    <row r="35" spans="1:5" x14ac:dyDescent="0.3">
      <c r="A35" t="s">
        <v>67</v>
      </c>
      <c r="B35">
        <v>34</v>
      </c>
      <c r="C35" t="str">
        <f>VLOOKUP(A35,Res_Actions_Res_Attributes!B:C,2,FALSE)</f>
        <v>x</v>
      </c>
      <c r="D35" t="str">
        <f>VLOOKUP(A35,'Res_Actions_Impact System'!B:C,2,FALSE)</f>
        <v>y</v>
      </c>
      <c r="E35" t="s">
        <v>214</v>
      </c>
    </row>
    <row r="36" spans="1:5" x14ac:dyDescent="0.3">
      <c r="A36" t="s">
        <v>72</v>
      </c>
      <c r="B36">
        <v>35</v>
      </c>
      <c r="C36" t="str">
        <f>VLOOKUP(A36,Res_Actions_Res_Attributes!B:C,2,FALSE)</f>
        <v>x</v>
      </c>
      <c r="D36" t="str">
        <f>VLOOKUP(A36,'Res_Actions_Impact System'!B:C,2,FALSE)</f>
        <v>y</v>
      </c>
      <c r="E36" t="s">
        <v>214</v>
      </c>
    </row>
    <row r="37" spans="1:5" x14ac:dyDescent="0.3">
      <c r="A37" t="s">
        <v>71</v>
      </c>
      <c r="B37">
        <v>36</v>
      </c>
      <c r="C37" t="str">
        <f>VLOOKUP(A37,Res_Actions_Res_Attributes!B:C,2,FALSE)</f>
        <v>x</v>
      </c>
      <c r="D37" t="str">
        <f>VLOOKUP(A37,'Res_Actions_Impact System'!B:C,2,FALSE)</f>
        <v>y</v>
      </c>
      <c r="E37" t="s">
        <v>214</v>
      </c>
    </row>
    <row r="38" spans="1:5" x14ac:dyDescent="0.3">
      <c r="A38" t="s">
        <v>80</v>
      </c>
      <c r="B38">
        <v>37</v>
      </c>
      <c r="C38" t="str">
        <f>VLOOKUP(A38,Res_Actions_Res_Attributes!B:C,2,FALSE)</f>
        <v>x</v>
      </c>
      <c r="D38" t="str">
        <f>VLOOKUP(A38,'Res_Actions_Impact System'!B:C,2,FALSE)</f>
        <v>y</v>
      </c>
      <c r="E38" t="s">
        <v>214</v>
      </c>
    </row>
    <row r="39" spans="1:5" x14ac:dyDescent="0.3">
      <c r="A39" t="s">
        <v>113</v>
      </c>
      <c r="B39">
        <v>38</v>
      </c>
      <c r="C39" t="str">
        <f>VLOOKUP(A39,Res_Actions_Res_Attributes!B:C,2,FALSE)</f>
        <v>x</v>
      </c>
      <c r="D39" t="str">
        <f>VLOOKUP(A39,'Res_Actions_Impact System'!B:C,2,FALSE)</f>
        <v>y</v>
      </c>
      <c r="E39" t="s">
        <v>214</v>
      </c>
    </row>
    <row r="40" spans="1:5" x14ac:dyDescent="0.3">
      <c r="A40" t="s">
        <v>104</v>
      </c>
      <c r="B40">
        <v>39</v>
      </c>
      <c r="C40" t="str">
        <f>VLOOKUP(A40,Res_Actions_Res_Attributes!B:C,2,FALSE)</f>
        <v>x</v>
      </c>
      <c r="D40" t="str">
        <f>VLOOKUP(A40,'Res_Actions_Impact System'!B:C,2,FALSE)</f>
        <v>y</v>
      </c>
      <c r="E40" t="s">
        <v>214</v>
      </c>
    </row>
    <row r="41" spans="1:5" x14ac:dyDescent="0.3">
      <c r="A41" t="s">
        <v>97</v>
      </c>
      <c r="B41">
        <v>40</v>
      </c>
      <c r="C41" t="str">
        <f>VLOOKUP(A41,Res_Actions_Res_Attributes!B:C,2,FALSE)</f>
        <v>x</v>
      </c>
      <c r="D41" t="str">
        <f>VLOOKUP(A41,'Res_Actions_Impact System'!B:C,2,FALSE)</f>
        <v>y</v>
      </c>
      <c r="E41" t="s">
        <v>214</v>
      </c>
    </row>
    <row r="42" spans="1:5" x14ac:dyDescent="0.3">
      <c r="A42" t="s">
        <v>129</v>
      </c>
      <c r="B42">
        <v>41</v>
      </c>
      <c r="C42" t="str">
        <f>VLOOKUP(A42,Res_Actions_Res_Attributes!B:C,2,FALSE)</f>
        <v>x</v>
      </c>
      <c r="D42" t="str">
        <f>VLOOKUP(A42,'Res_Actions_Impact System'!B:C,2,FALSE)</f>
        <v>y</v>
      </c>
      <c r="E42" t="s">
        <v>214</v>
      </c>
    </row>
    <row r="43" spans="1:5" x14ac:dyDescent="0.3">
      <c r="A43" t="s">
        <v>103</v>
      </c>
      <c r="B43">
        <v>42</v>
      </c>
      <c r="C43" t="str">
        <f>VLOOKUP(A43,Res_Actions_Res_Attributes!B:C,2,FALSE)</f>
        <v>x</v>
      </c>
      <c r="D43" t="str">
        <f>VLOOKUP(A43,'Res_Actions_Impact System'!B:C,2,FALSE)</f>
        <v>y</v>
      </c>
      <c r="E43" t="s">
        <v>214</v>
      </c>
    </row>
    <row r="44" spans="1:5" x14ac:dyDescent="0.3">
      <c r="A44" t="s">
        <v>139</v>
      </c>
      <c r="B44">
        <v>43</v>
      </c>
      <c r="C44" t="str">
        <f>VLOOKUP(A44,Res_Actions_Res_Attributes!B:C,2,FALSE)</f>
        <v>x</v>
      </c>
      <c r="D44" t="str">
        <f>VLOOKUP(A44,'Res_Actions_Impact System'!B:C,2,FALSE)</f>
        <v>y</v>
      </c>
      <c r="E44" t="s">
        <v>214</v>
      </c>
    </row>
    <row r="45" spans="1:5" x14ac:dyDescent="0.3">
      <c r="A45" t="s">
        <v>114</v>
      </c>
      <c r="B45">
        <v>44</v>
      </c>
      <c r="C45" t="str">
        <f>VLOOKUP(A45,Res_Actions_Res_Attributes!B:C,2,FALSE)</f>
        <v>x</v>
      </c>
      <c r="D45" t="str">
        <f>VLOOKUP(A45,'Res_Actions_Impact System'!B:C,2,FALSE)</f>
        <v>y</v>
      </c>
      <c r="E45" t="s">
        <v>214</v>
      </c>
    </row>
    <row r="46" spans="1:5" x14ac:dyDescent="0.3">
      <c r="A46" t="s">
        <v>150</v>
      </c>
      <c r="B46">
        <v>45</v>
      </c>
      <c r="C46" t="str">
        <f>VLOOKUP(A46,Res_Actions_Res_Attributes!B:C,2,FALSE)</f>
        <v>x</v>
      </c>
      <c r="D46" t="str">
        <f>VLOOKUP(A46,'Res_Actions_Impact System'!B:C,2,FALSE)</f>
        <v>y</v>
      </c>
      <c r="E46" t="s">
        <v>214</v>
      </c>
    </row>
    <row r="47" spans="1:5" x14ac:dyDescent="0.3">
      <c r="A47" t="s">
        <v>172</v>
      </c>
      <c r="B47">
        <v>46</v>
      </c>
      <c r="C47" t="str">
        <f>VLOOKUP(A47,Res_Actions_Res_Attributes!B:C,2,FALSE)</f>
        <v>x</v>
      </c>
      <c r="D47" t="str">
        <f>VLOOKUP(A47,'Res_Actions_Impact System'!B:C,2,FALSE)</f>
        <v>y</v>
      </c>
      <c r="E47" t="s">
        <v>214</v>
      </c>
    </row>
    <row r="48" spans="1:5" x14ac:dyDescent="0.3">
      <c r="A48" t="s">
        <v>111</v>
      </c>
      <c r="B48">
        <v>47</v>
      </c>
      <c r="C48" t="str">
        <f>VLOOKUP(A48,Res_Actions_Res_Attributes!B:C,2,FALSE)</f>
        <v>x</v>
      </c>
      <c r="D48" t="str">
        <f>VLOOKUP(A48,'Res_Actions_Impact System'!B:C,2,FALSE)</f>
        <v>y</v>
      </c>
      <c r="E48" t="s">
        <v>214</v>
      </c>
    </row>
    <row r="49" spans="1:5" x14ac:dyDescent="0.3">
      <c r="A49" t="s">
        <v>99</v>
      </c>
      <c r="B49">
        <v>48</v>
      </c>
      <c r="C49" t="str">
        <f>VLOOKUP(A49,Res_Actions_Res_Attributes!B:C,2,FALSE)</f>
        <v>x</v>
      </c>
      <c r="D49" t="str">
        <f>VLOOKUP(A49,'Res_Actions_Impact System'!B:C,2,FALSE)</f>
        <v>y</v>
      </c>
      <c r="E49" t="s">
        <v>214</v>
      </c>
    </row>
    <row r="50" spans="1:5" x14ac:dyDescent="0.3">
      <c r="A50" t="s">
        <v>86</v>
      </c>
      <c r="B50">
        <v>49</v>
      </c>
      <c r="C50" t="str">
        <f>VLOOKUP(A50,Res_Actions_Res_Attributes!B:C,2,FALSE)</f>
        <v>x</v>
      </c>
      <c r="D50" t="str">
        <f>VLOOKUP(A50,'Res_Actions_Impact System'!B:C,2,FALSE)</f>
        <v>y</v>
      </c>
      <c r="E50" t="s">
        <v>214</v>
      </c>
    </row>
    <row r="51" spans="1:5" x14ac:dyDescent="0.3">
      <c r="A51" t="s">
        <v>127</v>
      </c>
      <c r="B51">
        <v>50</v>
      </c>
      <c r="C51" t="str">
        <f>VLOOKUP(A51,Res_Actions_Res_Attributes!B:C,2,FALSE)</f>
        <v>x</v>
      </c>
      <c r="D51" t="str">
        <f>VLOOKUP(A51,'Res_Actions_Impact System'!B:C,2,FALSE)</f>
        <v>y</v>
      </c>
      <c r="E51" t="s">
        <v>214</v>
      </c>
    </row>
    <row r="52" spans="1:5" x14ac:dyDescent="0.3">
      <c r="A52" t="s">
        <v>123</v>
      </c>
      <c r="B52">
        <v>51</v>
      </c>
      <c r="C52" t="str">
        <f>VLOOKUP(A52,Res_Actions_Res_Attributes!B:C,2,FALSE)</f>
        <v>x</v>
      </c>
      <c r="D52" t="str">
        <f>VLOOKUP(A52,'Res_Actions_Impact System'!B:C,2,FALSE)</f>
        <v>y</v>
      </c>
      <c r="E52" t="s">
        <v>214</v>
      </c>
    </row>
    <row r="53" spans="1:5" x14ac:dyDescent="0.3">
      <c r="A53" t="s">
        <v>118</v>
      </c>
      <c r="B53">
        <v>52</v>
      </c>
      <c r="C53" t="str">
        <f>VLOOKUP(A53,Res_Actions_Res_Attributes!B:C,2,FALSE)</f>
        <v>x</v>
      </c>
      <c r="D53" t="str">
        <f>VLOOKUP(A53,'Res_Actions_Impact System'!B:C,2,FALSE)</f>
        <v>y</v>
      </c>
      <c r="E53" t="s">
        <v>214</v>
      </c>
    </row>
    <row r="54" spans="1:5" x14ac:dyDescent="0.3">
      <c r="A54" t="s">
        <v>136</v>
      </c>
      <c r="B54">
        <v>53</v>
      </c>
      <c r="C54" t="str">
        <f>VLOOKUP(A54,Res_Actions_Res_Attributes!B:C,2,FALSE)</f>
        <v>x</v>
      </c>
      <c r="D54" t="str">
        <f>VLOOKUP(A54,'Res_Actions_Impact System'!B:C,2,FALSE)</f>
        <v>y</v>
      </c>
      <c r="E54" t="s">
        <v>214</v>
      </c>
    </row>
    <row r="55" spans="1:5" x14ac:dyDescent="0.3">
      <c r="A55" t="s">
        <v>131</v>
      </c>
      <c r="B55">
        <v>54</v>
      </c>
      <c r="C55" t="str">
        <f>VLOOKUP(A55,Res_Actions_Res_Attributes!B:C,2,FALSE)</f>
        <v>x</v>
      </c>
      <c r="D55" t="str">
        <f>VLOOKUP(A55,'Res_Actions_Impact System'!B:C,2,FALSE)</f>
        <v>y</v>
      </c>
      <c r="E55" t="s">
        <v>214</v>
      </c>
    </row>
    <row r="56" spans="1:5" x14ac:dyDescent="0.3">
      <c r="A56" t="s">
        <v>149</v>
      </c>
      <c r="B56">
        <v>55</v>
      </c>
      <c r="C56" t="str">
        <f>VLOOKUP(A56,Res_Actions_Res_Attributes!B:C,2,FALSE)</f>
        <v>x</v>
      </c>
      <c r="D56" t="str">
        <f>VLOOKUP(A56,'Res_Actions_Impact System'!B:C,2,FALSE)</f>
        <v>y</v>
      </c>
      <c r="E56" t="s">
        <v>214</v>
      </c>
    </row>
    <row r="57" spans="1:5" x14ac:dyDescent="0.3">
      <c r="A57" t="s">
        <v>187</v>
      </c>
      <c r="B57">
        <v>56</v>
      </c>
      <c r="C57" t="str">
        <f>VLOOKUP(A57,Res_Actions_Res_Attributes!B:C,2,FALSE)</f>
        <v>x</v>
      </c>
      <c r="D57" t="str">
        <f>VLOOKUP(A57,'Res_Actions_Impact System'!B:C,2,FALSE)</f>
        <v>y</v>
      </c>
      <c r="E57" t="s">
        <v>214</v>
      </c>
    </row>
    <row r="58" spans="1:5" x14ac:dyDescent="0.3">
      <c r="A58" t="s">
        <v>170</v>
      </c>
      <c r="B58">
        <v>57</v>
      </c>
      <c r="C58" t="str">
        <f>VLOOKUP(A58,Res_Actions_Res_Attributes!B:C,2,FALSE)</f>
        <v>x</v>
      </c>
      <c r="D58" t="str">
        <f>VLOOKUP(A58,'Res_Actions_Impact System'!B:C,2,FALSE)</f>
        <v>y</v>
      </c>
      <c r="E58" t="s">
        <v>214</v>
      </c>
    </row>
    <row r="59" spans="1:5" x14ac:dyDescent="0.3">
      <c r="A59" t="s">
        <v>101</v>
      </c>
      <c r="B59">
        <v>58</v>
      </c>
      <c r="C59" t="str">
        <f>VLOOKUP(A59,Res_Actions_Res_Attributes!B:C,2,FALSE)</f>
        <v>x</v>
      </c>
      <c r="D59" t="str">
        <f>VLOOKUP(A59,'Res_Actions_Impact System'!B:C,2,FALSE)</f>
        <v>y</v>
      </c>
      <c r="E59" t="s">
        <v>214</v>
      </c>
    </row>
    <row r="60" spans="1:5" x14ac:dyDescent="0.3">
      <c r="A60" t="s">
        <v>155</v>
      </c>
      <c r="B60">
        <v>59</v>
      </c>
      <c r="C60" t="str">
        <f>VLOOKUP(A60,Res_Actions_Res_Attributes!B:C,2,FALSE)</f>
        <v>x</v>
      </c>
      <c r="D60" t="str">
        <f>VLOOKUP(A60,'Res_Actions_Impact System'!B:C,2,FALSE)</f>
        <v>y</v>
      </c>
      <c r="E60" t="s">
        <v>214</v>
      </c>
    </row>
    <row r="61" spans="1:5" x14ac:dyDescent="0.3">
      <c r="A61" t="s">
        <v>109</v>
      </c>
      <c r="B61">
        <v>60</v>
      </c>
      <c r="C61" t="str">
        <f>VLOOKUP(A61,Res_Actions_Res_Attributes!B:C,2,FALSE)</f>
        <v>x</v>
      </c>
      <c r="D61" t="str">
        <f>VLOOKUP(A61,'Res_Actions_Impact System'!B:C,2,FALSE)</f>
        <v>y</v>
      </c>
      <c r="E61" t="s">
        <v>214</v>
      </c>
    </row>
    <row r="62" spans="1:5" x14ac:dyDescent="0.3">
      <c r="A62" t="s">
        <v>64</v>
      </c>
      <c r="B62">
        <v>61</v>
      </c>
      <c r="C62" t="str">
        <f>VLOOKUP(A62,Res_Actions_Res_Attributes!B:C,2,FALSE)</f>
        <v>x</v>
      </c>
      <c r="D62" t="str">
        <f>VLOOKUP(A62,'Res_Actions_Impact System'!B:C,2,FALSE)</f>
        <v>y</v>
      </c>
      <c r="E62" t="s">
        <v>214</v>
      </c>
    </row>
    <row r="63" spans="1:5" x14ac:dyDescent="0.3">
      <c r="A63" t="s">
        <v>63</v>
      </c>
      <c r="B63">
        <v>62</v>
      </c>
      <c r="C63" t="str">
        <f>VLOOKUP(A63,Res_Actions_Res_Attributes!B:C,2,FALSE)</f>
        <v>x</v>
      </c>
      <c r="D63" t="str">
        <f>VLOOKUP(A63,'Res_Actions_Impact System'!B:C,2,FALSE)</f>
        <v>y</v>
      </c>
      <c r="E63" t="s">
        <v>214</v>
      </c>
    </row>
    <row r="64" spans="1:5" x14ac:dyDescent="0.3">
      <c r="A64" t="s">
        <v>76</v>
      </c>
      <c r="B64">
        <v>63</v>
      </c>
      <c r="C64" t="str">
        <f>VLOOKUP(A64,Res_Actions_Res_Attributes!B:C,2,FALSE)</f>
        <v>x</v>
      </c>
      <c r="D64" t="str">
        <f>VLOOKUP(A64,'Res_Actions_Impact System'!B:C,2,FALSE)</f>
        <v>y</v>
      </c>
      <c r="E64" t="s">
        <v>214</v>
      </c>
    </row>
    <row r="65" spans="1:5" x14ac:dyDescent="0.3">
      <c r="A65" t="s">
        <v>73</v>
      </c>
      <c r="B65">
        <v>64</v>
      </c>
      <c r="C65" t="str">
        <f>VLOOKUP(A65,Res_Actions_Res_Attributes!B:C,2,FALSE)</f>
        <v>x</v>
      </c>
      <c r="D65" t="str">
        <f>VLOOKUP(A65,'Res_Actions_Impact System'!B:C,2,FALSE)</f>
        <v>y</v>
      </c>
      <c r="E65" t="s">
        <v>214</v>
      </c>
    </row>
    <row r="66" spans="1:5" x14ac:dyDescent="0.3">
      <c r="A66" t="s">
        <v>145</v>
      </c>
      <c r="B66">
        <v>65</v>
      </c>
      <c r="C66" t="str">
        <f>VLOOKUP(A66,Res_Actions_Res_Attributes!B:C,2,FALSE)</f>
        <v>x</v>
      </c>
      <c r="D66" t="str">
        <f>VLOOKUP(A66,'Res_Actions_Impact System'!B:C,2,FALSE)</f>
        <v>y</v>
      </c>
      <c r="E66" t="s">
        <v>214</v>
      </c>
    </row>
    <row r="67" spans="1:5" x14ac:dyDescent="0.3">
      <c r="A67" t="s">
        <v>121</v>
      </c>
      <c r="B67">
        <v>66</v>
      </c>
      <c r="C67" t="str">
        <f>VLOOKUP(A67,Res_Actions_Res_Attributes!B:C,2,FALSE)</f>
        <v>x</v>
      </c>
      <c r="D67" t="str">
        <f>VLOOKUP(A67,'Res_Actions_Impact System'!B:C,2,FALSE)</f>
        <v>y</v>
      </c>
      <c r="E67" t="s">
        <v>214</v>
      </c>
    </row>
    <row r="68" spans="1:5" x14ac:dyDescent="0.3">
      <c r="A68" t="s">
        <v>105</v>
      </c>
      <c r="B68">
        <v>67</v>
      </c>
      <c r="C68" t="str">
        <f>VLOOKUP(A68,Res_Actions_Res_Attributes!B:C,2,FALSE)</f>
        <v>x</v>
      </c>
      <c r="D68" t="str">
        <f>VLOOKUP(A68,'Res_Actions_Impact System'!B:C,2,FALSE)</f>
        <v>y</v>
      </c>
      <c r="E68" t="s">
        <v>214</v>
      </c>
    </row>
    <row r="69" spans="1:5" x14ac:dyDescent="0.3">
      <c r="A69" t="s">
        <v>169</v>
      </c>
      <c r="B69">
        <v>68</v>
      </c>
      <c r="C69" t="str">
        <f>VLOOKUP(A69,Res_Actions_Res_Attributes!B:C,2,FALSE)</f>
        <v>x</v>
      </c>
      <c r="D69" t="str">
        <f>VLOOKUP(A69,'Res_Actions_Impact System'!B:C,2,FALSE)</f>
        <v>y</v>
      </c>
      <c r="E69" t="s">
        <v>214</v>
      </c>
    </row>
    <row r="70" spans="1:5" x14ac:dyDescent="0.3">
      <c r="A70" t="s">
        <v>141</v>
      </c>
      <c r="B70">
        <v>69</v>
      </c>
      <c r="C70" t="str">
        <f>VLOOKUP(A70,Res_Actions_Res_Attributes!B:C,2,FALSE)</f>
        <v>x</v>
      </c>
      <c r="D70" t="str">
        <f>VLOOKUP(A70,'Res_Actions_Impact System'!B:C,2,FALSE)</f>
        <v>y</v>
      </c>
      <c r="E70" t="s">
        <v>214</v>
      </c>
    </row>
    <row r="71" spans="1:5" x14ac:dyDescent="0.3">
      <c r="A71" t="s">
        <v>168</v>
      </c>
      <c r="B71">
        <v>70</v>
      </c>
      <c r="C71" t="str">
        <f>VLOOKUP(A71,Res_Actions_Res_Attributes!B:C,2,FALSE)</f>
        <v>x</v>
      </c>
      <c r="D71" t="str">
        <f>VLOOKUP(A71,'Res_Actions_Impact System'!B:C,2,FALSE)</f>
        <v>y</v>
      </c>
      <c r="E71" t="s">
        <v>214</v>
      </c>
    </row>
    <row r="72" spans="1:5" x14ac:dyDescent="0.3">
      <c r="A72" t="s">
        <v>102</v>
      </c>
      <c r="B72">
        <v>71</v>
      </c>
      <c r="C72" t="str">
        <f>VLOOKUP(A72,Res_Actions_Res_Attributes!B:C,2,FALSE)</f>
        <v>x</v>
      </c>
      <c r="D72" t="str">
        <f>VLOOKUP(A72,'Res_Actions_Impact System'!B:C,2,FALSE)</f>
        <v>y</v>
      </c>
      <c r="E72" t="s">
        <v>214</v>
      </c>
    </row>
    <row r="73" spans="1:5" x14ac:dyDescent="0.3">
      <c r="A73" t="s">
        <v>95</v>
      </c>
      <c r="B73">
        <v>72</v>
      </c>
      <c r="C73" t="str">
        <f>VLOOKUP(A73,Res_Actions_Res_Attributes!B:C,2,FALSE)</f>
        <v>x</v>
      </c>
      <c r="D73" t="str">
        <f>VLOOKUP(A73,'Res_Actions_Impact System'!B:C,2,FALSE)</f>
        <v>y</v>
      </c>
      <c r="E73" t="s">
        <v>214</v>
      </c>
    </row>
    <row r="74" spans="1:5" x14ac:dyDescent="0.3">
      <c r="A74" t="s">
        <v>69</v>
      </c>
      <c r="B74">
        <v>73</v>
      </c>
      <c r="C74" t="str">
        <f>VLOOKUP(A74,Res_Actions_Res_Attributes!B:C,2,FALSE)</f>
        <v>x</v>
      </c>
      <c r="D74" t="str">
        <f>VLOOKUP(A74,'Res_Actions_Impact System'!B:C,2,FALSE)</f>
        <v>y</v>
      </c>
      <c r="E74" t="s">
        <v>214</v>
      </c>
    </row>
    <row r="75" spans="1:5" x14ac:dyDescent="0.3">
      <c r="A75" t="s">
        <v>165</v>
      </c>
      <c r="B75">
        <v>74</v>
      </c>
      <c r="C75" t="str">
        <f>VLOOKUP(A75,Res_Actions_Res_Attributes!B:C,2,FALSE)</f>
        <v>x</v>
      </c>
      <c r="D75" t="str">
        <f>VLOOKUP(A75,'Res_Actions_Impact System'!B:C,2,FALSE)</f>
        <v>y</v>
      </c>
      <c r="E75" t="s">
        <v>214</v>
      </c>
    </row>
    <row r="76" spans="1:5" x14ac:dyDescent="0.3">
      <c r="A76" t="s">
        <v>164</v>
      </c>
      <c r="B76">
        <v>75</v>
      </c>
      <c r="C76" t="str">
        <f>VLOOKUP(A76,Res_Actions_Res_Attributes!B:C,2,FALSE)</f>
        <v>x</v>
      </c>
      <c r="D76" t="str">
        <f>VLOOKUP(A76,'Res_Actions_Impact System'!B:C,2,FALSE)</f>
        <v>y</v>
      </c>
      <c r="E76" t="s">
        <v>214</v>
      </c>
    </row>
    <row r="77" spans="1:5" x14ac:dyDescent="0.3">
      <c r="A77" t="s">
        <v>78</v>
      </c>
      <c r="B77">
        <v>76</v>
      </c>
      <c r="C77" t="str">
        <f>VLOOKUP(A77,Res_Actions_Res_Attributes!B:C,2,FALSE)</f>
        <v>x</v>
      </c>
      <c r="D77" t="str">
        <f>VLOOKUP(A77,'Res_Actions_Impact System'!B:C,2,FALSE)</f>
        <v>y</v>
      </c>
      <c r="E77" t="s">
        <v>214</v>
      </c>
    </row>
    <row r="78" spans="1:5" x14ac:dyDescent="0.3">
      <c r="A78" t="s">
        <v>83</v>
      </c>
      <c r="B78">
        <v>77</v>
      </c>
      <c r="C78" t="str">
        <f>VLOOKUP(A78,Res_Actions_Res_Attributes!B:C,2,FALSE)</f>
        <v>x</v>
      </c>
      <c r="D78" t="str">
        <f>VLOOKUP(A78,'Res_Actions_Impact System'!B:C,2,FALSE)</f>
        <v>y</v>
      </c>
      <c r="E78" t="s">
        <v>214</v>
      </c>
    </row>
    <row r="79" spans="1:5" x14ac:dyDescent="0.3">
      <c r="A79" t="s">
        <v>82</v>
      </c>
      <c r="B79">
        <v>78</v>
      </c>
      <c r="C79" t="str">
        <f>VLOOKUP(A79,Res_Actions_Res_Attributes!B:C,2,FALSE)</f>
        <v>x</v>
      </c>
      <c r="D79" t="str">
        <f>VLOOKUP(A79,'Res_Actions_Impact System'!B:C,2,FALSE)</f>
        <v>y</v>
      </c>
      <c r="E79" t="s">
        <v>214</v>
      </c>
    </row>
    <row r="80" spans="1:5" x14ac:dyDescent="0.3">
      <c r="A80" t="s">
        <v>68</v>
      </c>
      <c r="B80">
        <v>79</v>
      </c>
      <c r="C80" t="str">
        <f>VLOOKUP(A80,Res_Actions_Res_Attributes!B:C,2,FALSE)</f>
        <v>x</v>
      </c>
      <c r="D80" t="str">
        <f>VLOOKUP(A80,'Res_Actions_Impact System'!B:C,2,FALSE)</f>
        <v>y</v>
      </c>
      <c r="E80" t="s">
        <v>214</v>
      </c>
    </row>
    <row r="81" spans="1:5" x14ac:dyDescent="0.3">
      <c r="A81" t="s">
        <v>77</v>
      </c>
      <c r="B81">
        <v>80</v>
      </c>
      <c r="C81" t="str">
        <f>VLOOKUP(A81,Res_Actions_Res_Attributes!B:C,2,FALSE)</f>
        <v>x</v>
      </c>
      <c r="D81" t="str">
        <f>VLOOKUP(A81,'Res_Actions_Impact System'!B:C,2,FALSE)</f>
        <v>y</v>
      </c>
      <c r="E81" t="s">
        <v>214</v>
      </c>
    </row>
    <row r="82" spans="1:5" x14ac:dyDescent="0.3">
      <c r="A82" t="s">
        <v>85</v>
      </c>
      <c r="B82">
        <v>81</v>
      </c>
      <c r="C82" t="str">
        <f>VLOOKUP(A82,Res_Actions_Res_Attributes!B:C,2,FALSE)</f>
        <v>x</v>
      </c>
      <c r="D82" t="str">
        <f>VLOOKUP(A82,'Res_Actions_Impact System'!B:C,2,FALSE)</f>
        <v>y</v>
      </c>
      <c r="E82" t="s">
        <v>214</v>
      </c>
    </row>
    <row r="83" spans="1:5" x14ac:dyDescent="0.3">
      <c r="A83" t="s">
        <v>133</v>
      </c>
      <c r="B83">
        <v>82</v>
      </c>
      <c r="C83" t="str">
        <f>VLOOKUP(A83,Res_Actions_Res_Attributes!B:C,2,FALSE)</f>
        <v>x</v>
      </c>
      <c r="D83" t="str">
        <f>VLOOKUP(A83,'Res_Actions_Impact System'!B:C,2,FALSE)</f>
        <v>y</v>
      </c>
      <c r="E83" t="s">
        <v>214</v>
      </c>
    </row>
    <row r="84" spans="1:5" x14ac:dyDescent="0.3">
      <c r="A84" t="s">
        <v>178</v>
      </c>
      <c r="B84">
        <v>83</v>
      </c>
      <c r="C84" t="str">
        <f>VLOOKUP(A84,Res_Actions_Res_Attributes!B:C,2,FALSE)</f>
        <v>x</v>
      </c>
      <c r="D84" t="str">
        <f>VLOOKUP(A84,'Res_Actions_Impact System'!B:C,2,FALSE)</f>
        <v>y</v>
      </c>
      <c r="E84" t="s">
        <v>214</v>
      </c>
    </row>
    <row r="85" spans="1:5" x14ac:dyDescent="0.3">
      <c r="A85" t="s">
        <v>137</v>
      </c>
      <c r="B85">
        <v>84</v>
      </c>
      <c r="C85" t="str">
        <f>VLOOKUP(A85,Res_Actions_Res_Attributes!B:C,2,FALSE)</f>
        <v>x</v>
      </c>
      <c r="D85" t="str">
        <f>VLOOKUP(A85,'Res_Actions_Impact System'!B:C,2,FALSE)</f>
        <v>y</v>
      </c>
      <c r="E85" t="s">
        <v>214</v>
      </c>
    </row>
    <row r="86" spans="1:5" x14ac:dyDescent="0.3">
      <c r="A86" t="s">
        <v>90</v>
      </c>
      <c r="B86">
        <v>85</v>
      </c>
      <c r="C86" t="str">
        <f>VLOOKUP(A86,Res_Actions_Res_Attributes!B:C,2,FALSE)</f>
        <v>x</v>
      </c>
      <c r="D86" t="str">
        <f>VLOOKUP(A86,'Res_Actions_Impact System'!B:C,2,FALSE)</f>
        <v>y</v>
      </c>
      <c r="E86" t="s">
        <v>214</v>
      </c>
    </row>
    <row r="87" spans="1:5" x14ac:dyDescent="0.3">
      <c r="A87" t="s">
        <v>87</v>
      </c>
      <c r="B87">
        <v>86</v>
      </c>
      <c r="C87" t="str">
        <f>VLOOKUP(A87,Res_Actions_Res_Attributes!B:C,2,FALSE)</f>
        <v>x</v>
      </c>
      <c r="D87" t="str">
        <f>VLOOKUP(A87,'Res_Actions_Impact System'!B:C,2,FALSE)</f>
        <v>y</v>
      </c>
      <c r="E87" t="s">
        <v>214</v>
      </c>
    </row>
    <row r="88" spans="1:5" x14ac:dyDescent="0.3">
      <c r="A88" t="s">
        <v>154</v>
      </c>
      <c r="B88">
        <v>87</v>
      </c>
      <c r="C88" t="str">
        <f>VLOOKUP(A88,Res_Actions_Res_Attributes!B:C,2,FALSE)</f>
        <v>x</v>
      </c>
      <c r="D88" t="str">
        <f>VLOOKUP(A88,'Res_Actions_Impact System'!B:C,2,FALSE)</f>
        <v>y</v>
      </c>
      <c r="E88" t="s">
        <v>214</v>
      </c>
    </row>
    <row r="89" spans="1:5" x14ac:dyDescent="0.3">
      <c r="A89" t="s">
        <v>152</v>
      </c>
      <c r="B89">
        <v>88</v>
      </c>
      <c r="C89" t="str">
        <f>VLOOKUP(A89,Res_Actions_Res_Attributes!B:C,2,FALSE)</f>
        <v>x</v>
      </c>
      <c r="D89" t="str">
        <f>VLOOKUP(A89,'Res_Actions_Impact System'!B:C,2,FALSE)</f>
        <v>y</v>
      </c>
      <c r="E89" t="s">
        <v>214</v>
      </c>
    </row>
    <row r="90" spans="1:5" x14ac:dyDescent="0.3">
      <c r="A90" t="s">
        <v>75</v>
      </c>
      <c r="B90">
        <v>89</v>
      </c>
      <c r="C90" t="str">
        <f>VLOOKUP(A90,Res_Actions_Res_Attributes!B:C,2,FALSE)</f>
        <v>x</v>
      </c>
      <c r="D90" t="str">
        <f>VLOOKUP(A90,'Res_Actions_Impact System'!B:C,2,FALSE)</f>
        <v>y</v>
      </c>
      <c r="E90" t="s">
        <v>214</v>
      </c>
    </row>
    <row r="91" spans="1:5" x14ac:dyDescent="0.3">
      <c r="A91" t="s">
        <v>62</v>
      </c>
      <c r="B91">
        <v>90</v>
      </c>
      <c r="C91" t="str">
        <f>VLOOKUP(A91,Res_Actions_Res_Attributes!B:C,2,FALSE)</f>
        <v>x</v>
      </c>
      <c r="D91" t="str">
        <f>VLOOKUP(A91,'Res_Actions_Impact System'!B:C,2,FALSE)</f>
        <v>y</v>
      </c>
      <c r="E91" t="s">
        <v>214</v>
      </c>
    </row>
    <row r="92" spans="1:5" x14ac:dyDescent="0.3">
      <c r="A92" t="s">
        <v>175</v>
      </c>
      <c r="B92">
        <v>91</v>
      </c>
      <c r="C92" t="str">
        <f>VLOOKUP(A92,Res_Actions_Res_Attributes!B:C,2,FALSE)</f>
        <v>x</v>
      </c>
      <c r="D92" t="str">
        <f>VLOOKUP(A92,'Res_Actions_Impact System'!B:C,2,FALSE)</f>
        <v>y</v>
      </c>
      <c r="E92" t="s">
        <v>214</v>
      </c>
    </row>
    <row r="93" spans="1:5" x14ac:dyDescent="0.3">
      <c r="A93" t="s">
        <v>143</v>
      </c>
      <c r="B93">
        <v>92</v>
      </c>
      <c r="C93" t="str">
        <f>VLOOKUP(A93,Res_Actions_Res_Attributes!B:C,2,FALSE)</f>
        <v>x</v>
      </c>
      <c r="D93" t="str">
        <f>VLOOKUP(A93,'Res_Actions_Impact System'!B:C,2,FALSE)</f>
        <v>y</v>
      </c>
      <c r="E93" t="s">
        <v>214</v>
      </c>
    </row>
    <row r="94" spans="1:5" x14ac:dyDescent="0.3">
      <c r="A94" t="s">
        <v>84</v>
      </c>
      <c r="B94">
        <v>93</v>
      </c>
      <c r="C94" t="str">
        <f>VLOOKUP(A94,Res_Actions_Res_Attributes!B:C,2,FALSE)</f>
        <v>x</v>
      </c>
      <c r="D94" t="str">
        <f>VLOOKUP(A94,'Res_Actions_Impact System'!B:C,2,FALSE)</f>
        <v>y</v>
      </c>
      <c r="E94" t="s">
        <v>214</v>
      </c>
    </row>
    <row r="95" spans="1:5" x14ac:dyDescent="0.3">
      <c r="A95" t="s">
        <v>146</v>
      </c>
      <c r="B95">
        <v>94</v>
      </c>
      <c r="C95" t="str">
        <f>VLOOKUP(A95,Res_Actions_Res_Attributes!B:C,2,FALSE)</f>
        <v>x</v>
      </c>
      <c r="D95" t="str">
        <f>VLOOKUP(A95,'Res_Actions_Impact System'!B:C,2,FALSE)</f>
        <v>y</v>
      </c>
      <c r="E95" t="s">
        <v>214</v>
      </c>
    </row>
    <row r="96" spans="1:5" x14ac:dyDescent="0.3">
      <c r="A96" t="s">
        <v>140</v>
      </c>
      <c r="B96">
        <v>95</v>
      </c>
      <c r="C96" t="str">
        <f>VLOOKUP(A96,Res_Actions_Res_Attributes!B:C,2,FALSE)</f>
        <v>x</v>
      </c>
      <c r="D96" t="str">
        <f>VLOOKUP(A96,'Res_Actions_Impact System'!B:C,2,FALSE)</f>
        <v>y</v>
      </c>
      <c r="E96" t="s">
        <v>214</v>
      </c>
    </row>
    <row r="97" spans="1:5" x14ac:dyDescent="0.3">
      <c r="A97" t="s">
        <v>134</v>
      </c>
      <c r="B97">
        <v>96</v>
      </c>
      <c r="C97" t="str">
        <f>VLOOKUP(A97,Res_Actions_Res_Attributes!B:C,2,FALSE)</f>
        <v>x</v>
      </c>
      <c r="D97" t="str">
        <f>VLOOKUP(A97,'Res_Actions_Impact System'!B:C,2,FALSE)</f>
        <v>y</v>
      </c>
      <c r="E97" t="s">
        <v>214</v>
      </c>
    </row>
    <row r="98" spans="1:5" x14ac:dyDescent="0.3">
      <c r="A98" t="s">
        <v>142</v>
      </c>
      <c r="B98">
        <v>97</v>
      </c>
      <c r="C98" t="str">
        <f>VLOOKUP(A98,Res_Actions_Res_Attributes!B:C,2,FALSE)</f>
        <v>x</v>
      </c>
      <c r="D98" t="str">
        <f>VLOOKUP(A98,'Res_Actions_Impact System'!B:C,2,FALSE)</f>
        <v>y</v>
      </c>
      <c r="E98" t="s">
        <v>214</v>
      </c>
    </row>
    <row r="99" spans="1:5" x14ac:dyDescent="0.3">
      <c r="A99" t="s">
        <v>174</v>
      </c>
      <c r="B99">
        <v>98</v>
      </c>
      <c r="C99" t="str">
        <f>VLOOKUP(A99,Res_Actions_Res_Attributes!B:C,2,FALSE)</f>
        <v>x</v>
      </c>
      <c r="D99" t="str">
        <f>VLOOKUP(A99,'Res_Actions_Impact System'!B:C,2,FALSE)</f>
        <v>y</v>
      </c>
      <c r="E99" t="s">
        <v>214</v>
      </c>
    </row>
    <row r="100" spans="1:5" x14ac:dyDescent="0.3">
      <c r="A100" t="s">
        <v>177</v>
      </c>
      <c r="B100">
        <v>99</v>
      </c>
      <c r="C100" t="str">
        <f>VLOOKUP(A100,Res_Actions_Res_Attributes!B:C,2,FALSE)</f>
        <v>x</v>
      </c>
      <c r="D100" t="str">
        <f>VLOOKUP(A100,'Res_Actions_Impact System'!B:C,2,FALSE)</f>
        <v>y</v>
      </c>
      <c r="E100" t="s">
        <v>214</v>
      </c>
    </row>
    <row r="101" spans="1:5" x14ac:dyDescent="0.3">
      <c r="A101" t="s">
        <v>117</v>
      </c>
      <c r="B101">
        <v>100</v>
      </c>
      <c r="C101" t="str">
        <f>VLOOKUP(A101,Res_Actions_Res_Attributes!B:C,2,FALSE)</f>
        <v>x</v>
      </c>
      <c r="D101" t="str">
        <f>VLOOKUP(A101,'Res_Actions_Impact System'!B:C,2,FALSE)</f>
        <v>y</v>
      </c>
      <c r="E101" t="s">
        <v>214</v>
      </c>
    </row>
    <row r="102" spans="1:5" x14ac:dyDescent="0.3">
      <c r="A102" t="s">
        <v>94</v>
      </c>
      <c r="B102">
        <v>101</v>
      </c>
      <c r="C102" t="str">
        <f>VLOOKUP(A102,Res_Actions_Res_Attributes!B:C,2,FALSE)</f>
        <v>x</v>
      </c>
      <c r="D102" t="str">
        <f>VLOOKUP(A102,'Res_Actions_Impact System'!B:C,2,FALSE)</f>
        <v>y</v>
      </c>
      <c r="E102" t="s">
        <v>214</v>
      </c>
    </row>
    <row r="103" spans="1:5" x14ac:dyDescent="0.3">
      <c r="A103" t="s">
        <v>120</v>
      </c>
      <c r="B103">
        <v>102</v>
      </c>
      <c r="C103" t="str">
        <f>VLOOKUP(A103,Res_Actions_Res_Attributes!B:C,2,FALSE)</f>
        <v>x</v>
      </c>
      <c r="D103" t="str">
        <f>VLOOKUP(A103,'Res_Actions_Impact System'!B:C,2,FALSE)</f>
        <v>y</v>
      </c>
      <c r="E103" t="s">
        <v>214</v>
      </c>
    </row>
    <row r="104" spans="1:5" x14ac:dyDescent="0.3">
      <c r="A104" t="s">
        <v>151</v>
      </c>
      <c r="B104">
        <v>103</v>
      </c>
      <c r="C104" t="str">
        <f>VLOOKUP(A104,Res_Actions_Res_Attributes!B:C,2,FALSE)</f>
        <v>x</v>
      </c>
      <c r="D104" t="str">
        <f>VLOOKUP(A104,'Res_Actions_Impact System'!B:C,2,FALSE)</f>
        <v>y</v>
      </c>
      <c r="E104" t="s">
        <v>214</v>
      </c>
    </row>
    <row r="105" spans="1:5" x14ac:dyDescent="0.3">
      <c r="A105" t="s">
        <v>135</v>
      </c>
      <c r="B105">
        <v>104</v>
      </c>
      <c r="C105" t="str">
        <f>VLOOKUP(A105,Res_Actions_Res_Attributes!B:C,2,FALSE)</f>
        <v>x</v>
      </c>
      <c r="D105" t="str">
        <f>VLOOKUP(A105,'Res_Actions_Impact System'!B:C,2,FALSE)</f>
        <v>y</v>
      </c>
      <c r="E105" t="s">
        <v>214</v>
      </c>
    </row>
    <row r="106" spans="1:5" x14ac:dyDescent="0.3">
      <c r="A106" t="s">
        <v>159</v>
      </c>
      <c r="B106">
        <v>105</v>
      </c>
      <c r="C106" t="str">
        <f>VLOOKUP(A106,Res_Actions_Res_Attributes!B:C,2,FALSE)</f>
        <v>x</v>
      </c>
      <c r="D106" t="str">
        <f>VLOOKUP(A106,'Res_Actions_Impact System'!B:C,2,FALSE)</f>
        <v>y</v>
      </c>
      <c r="E106" t="s">
        <v>214</v>
      </c>
    </row>
    <row r="107" spans="1:5" x14ac:dyDescent="0.3">
      <c r="A107" t="s">
        <v>125</v>
      </c>
      <c r="B107">
        <v>106</v>
      </c>
      <c r="C107" t="str">
        <f>VLOOKUP(A107,Res_Actions_Res_Attributes!B:C,2,FALSE)</f>
        <v>x</v>
      </c>
      <c r="D107" t="str">
        <f>VLOOKUP(A107,'Res_Actions_Impact System'!B:C,2,FALSE)</f>
        <v>y</v>
      </c>
      <c r="E107" t="s">
        <v>214</v>
      </c>
    </row>
    <row r="108" spans="1:5" x14ac:dyDescent="0.3">
      <c r="A108" t="s">
        <v>88</v>
      </c>
      <c r="B108">
        <v>107</v>
      </c>
      <c r="C108" t="str">
        <f>VLOOKUP(A108,Res_Actions_Res_Attributes!B:C,2,FALSE)</f>
        <v>x</v>
      </c>
      <c r="D108" t="str">
        <f>VLOOKUP(A108,'Res_Actions_Impact System'!B:C,2,FALSE)</f>
        <v>y</v>
      </c>
      <c r="E108" t="s">
        <v>214</v>
      </c>
    </row>
    <row r="109" spans="1:5" x14ac:dyDescent="0.3">
      <c r="A109" t="s">
        <v>98</v>
      </c>
      <c r="B109">
        <v>108</v>
      </c>
      <c r="C109" t="str">
        <f>VLOOKUP(A109,Res_Actions_Res_Attributes!B:C,2,FALSE)</f>
        <v>x</v>
      </c>
      <c r="D109" t="str">
        <f>VLOOKUP(A109,'Res_Actions_Impact System'!B:C,2,FALSE)</f>
        <v>y</v>
      </c>
      <c r="E109" t="s">
        <v>214</v>
      </c>
    </row>
    <row r="110" spans="1:5" x14ac:dyDescent="0.3">
      <c r="A110" t="s">
        <v>163</v>
      </c>
      <c r="B110">
        <v>109</v>
      </c>
      <c r="C110" t="str">
        <f>VLOOKUP(A110,Res_Actions_Res_Attributes!B:C,2,FALSE)</f>
        <v>x</v>
      </c>
      <c r="D110" t="str">
        <f>VLOOKUP(A110,'Res_Actions_Impact System'!B:C,2,FALSE)</f>
        <v>y</v>
      </c>
      <c r="E110" t="s">
        <v>214</v>
      </c>
    </row>
    <row r="111" spans="1:5" x14ac:dyDescent="0.3">
      <c r="A111" t="s">
        <v>65</v>
      </c>
      <c r="B111">
        <v>110</v>
      </c>
      <c r="C111" t="str">
        <f>VLOOKUP(A111,Res_Actions_Res_Attributes!B:C,2,FALSE)</f>
        <v>x</v>
      </c>
      <c r="D111" t="str">
        <f>VLOOKUP(A111,'Res_Actions_Impact System'!B:C,2,FALSE)</f>
        <v>y</v>
      </c>
      <c r="E111" t="s">
        <v>214</v>
      </c>
    </row>
    <row r="112" spans="1:5" x14ac:dyDescent="0.3">
      <c r="A112" t="s">
        <v>126</v>
      </c>
      <c r="B112">
        <v>111</v>
      </c>
      <c r="C112" t="str">
        <f>VLOOKUP(A112,Res_Actions_Res_Attributes!B:C,2,FALSE)</f>
        <v>x</v>
      </c>
      <c r="D112" t="str">
        <f>VLOOKUP(A112,'Res_Actions_Impact System'!B:C,2,FALSE)</f>
        <v>y</v>
      </c>
      <c r="E112" t="s">
        <v>214</v>
      </c>
    </row>
    <row r="113" spans="1:5" x14ac:dyDescent="0.3">
      <c r="A113" t="s">
        <v>89</v>
      </c>
      <c r="B113">
        <v>112</v>
      </c>
      <c r="C113" t="str">
        <f>VLOOKUP(A113,Res_Actions_Res_Attributes!B:C,2,FALSE)</f>
        <v>x</v>
      </c>
      <c r="D113" t="str">
        <f>VLOOKUP(A113,'Res_Actions_Impact System'!B:C,2,FALSE)</f>
        <v>y</v>
      </c>
      <c r="E113" t="s">
        <v>214</v>
      </c>
    </row>
    <row r="114" spans="1:5" x14ac:dyDescent="0.3">
      <c r="A114" t="s">
        <v>167</v>
      </c>
      <c r="B114">
        <v>113</v>
      </c>
      <c r="C114" t="str">
        <f>VLOOKUP(A114,Res_Actions_Res_Attributes!B:C,2,FALSE)</f>
        <v>x</v>
      </c>
      <c r="D114" t="str">
        <f>VLOOKUP(A114,'Res_Actions_Impact System'!B:C,2,FALSE)</f>
        <v>y</v>
      </c>
      <c r="E114" t="s">
        <v>214</v>
      </c>
    </row>
    <row r="115" spans="1:5" x14ac:dyDescent="0.3">
      <c r="A115" t="s">
        <v>157</v>
      </c>
      <c r="B115">
        <v>114</v>
      </c>
      <c r="C115" t="str">
        <f>VLOOKUP(A115,Res_Actions_Res_Attributes!B:C,2,FALSE)</f>
        <v>x</v>
      </c>
      <c r="D115" t="str">
        <f>VLOOKUP(A115,'Res_Actions_Impact System'!B:C,2,FALSE)</f>
        <v>y</v>
      </c>
      <c r="E115" t="s">
        <v>214</v>
      </c>
    </row>
    <row r="116" spans="1:5" x14ac:dyDescent="0.3">
      <c r="A116" t="s">
        <v>156</v>
      </c>
      <c r="B116">
        <v>115</v>
      </c>
      <c r="C116" t="str">
        <f>VLOOKUP(A116,Res_Actions_Res_Attributes!B:C,2,FALSE)</f>
        <v>x</v>
      </c>
      <c r="D116" t="str">
        <f>VLOOKUP(A116,'Res_Actions_Impact System'!B:C,2,FALSE)</f>
        <v>y</v>
      </c>
      <c r="E116" t="s">
        <v>214</v>
      </c>
    </row>
    <row r="117" spans="1:5" x14ac:dyDescent="0.3">
      <c r="A117" t="s">
        <v>138</v>
      </c>
      <c r="B117">
        <v>116</v>
      </c>
      <c r="C117" t="str">
        <f>VLOOKUP(A117,Res_Actions_Res_Attributes!B:C,2,FALSE)</f>
        <v>x</v>
      </c>
      <c r="D117" t="str">
        <f>VLOOKUP(A117,'Res_Actions_Impact System'!B:C,2,FALSE)</f>
        <v>y</v>
      </c>
      <c r="E117" t="s">
        <v>214</v>
      </c>
    </row>
    <row r="118" spans="1:5" x14ac:dyDescent="0.3">
      <c r="A118" t="s">
        <v>81</v>
      </c>
      <c r="B118">
        <v>117</v>
      </c>
      <c r="C118" t="str">
        <f>VLOOKUP(A118,Res_Actions_Res_Attributes!B:C,2,FALSE)</f>
        <v>x</v>
      </c>
      <c r="D118" t="str">
        <f>VLOOKUP(A118,'Res_Actions_Impact System'!B:C,2,FALSE)</f>
        <v>y</v>
      </c>
      <c r="E118" t="s">
        <v>214</v>
      </c>
    </row>
    <row r="119" spans="1:5" x14ac:dyDescent="0.3">
      <c r="A119" t="s">
        <v>130</v>
      </c>
      <c r="B119">
        <v>118</v>
      </c>
      <c r="C119" t="str">
        <f>VLOOKUP(A119,Res_Actions_Res_Attributes!B:C,2,FALSE)</f>
        <v>x</v>
      </c>
      <c r="D119" t="str">
        <f>VLOOKUP(A119,'Res_Actions_Impact System'!B:C,2,FALSE)</f>
        <v>y</v>
      </c>
      <c r="E119" t="s">
        <v>214</v>
      </c>
    </row>
    <row r="120" spans="1:5" x14ac:dyDescent="0.3">
      <c r="A120" t="s">
        <v>119</v>
      </c>
      <c r="B120">
        <v>119</v>
      </c>
      <c r="C120" t="str">
        <f>VLOOKUP(A120,Res_Actions_Res_Attributes!B:C,2,FALSE)</f>
        <v>x</v>
      </c>
      <c r="D120" t="str">
        <f>VLOOKUP(A120,'Res_Actions_Impact System'!B:C,2,FALSE)</f>
        <v>y</v>
      </c>
      <c r="E120" t="s">
        <v>214</v>
      </c>
    </row>
    <row r="121" spans="1:5" x14ac:dyDescent="0.3">
      <c r="A121" t="s">
        <v>176</v>
      </c>
      <c r="B121">
        <v>120</v>
      </c>
      <c r="C121" t="str">
        <f>VLOOKUP(A121,Res_Actions_Res_Attributes!B:C,2,FALSE)</f>
        <v>x</v>
      </c>
      <c r="D121" t="str">
        <f>VLOOKUP(A121,'Res_Actions_Impact System'!B:C,2,FALSE)</f>
        <v>y</v>
      </c>
      <c r="E121" t="s">
        <v>214</v>
      </c>
    </row>
  </sheetData>
  <autoFilter ref="A1:E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2"/>
  <sheetViews>
    <sheetView topLeftCell="A19" workbookViewId="0">
      <selection activeCell="B2" sqref="B2"/>
    </sheetView>
  </sheetViews>
  <sheetFormatPr baseColWidth="10" defaultRowHeight="14.4" x14ac:dyDescent="0.3"/>
  <cols>
    <col min="1" max="1" width="19.77734375" customWidth="1"/>
    <col min="2" max="2" width="133.109375" bestFit="1" customWidth="1"/>
  </cols>
  <sheetData>
    <row r="1" spans="1:3" x14ac:dyDescent="0.3">
      <c r="A1" s="16" t="s">
        <v>0</v>
      </c>
      <c r="B1" s="16" t="s">
        <v>57</v>
      </c>
      <c r="C1" s="16" t="s">
        <v>56</v>
      </c>
    </row>
    <row r="2" spans="1:3" x14ac:dyDescent="0.3">
      <c r="A2" s="12" t="s">
        <v>39</v>
      </c>
      <c r="B2" s="12" t="s">
        <v>180</v>
      </c>
      <c r="C2" s="12" t="s">
        <v>192</v>
      </c>
    </row>
    <row r="3" spans="1:3" x14ac:dyDescent="0.3">
      <c r="A3" s="12" t="s">
        <v>39</v>
      </c>
      <c r="B3" s="12" t="s">
        <v>173</v>
      </c>
      <c r="C3" s="12" t="s">
        <v>192</v>
      </c>
    </row>
    <row r="4" spans="1:3" x14ac:dyDescent="0.3">
      <c r="A4" s="12" t="s">
        <v>39</v>
      </c>
      <c r="B4" s="12" t="s">
        <v>100</v>
      </c>
      <c r="C4" s="12" t="s">
        <v>192</v>
      </c>
    </row>
    <row r="5" spans="1:3" x14ac:dyDescent="0.3">
      <c r="A5" s="12" t="s">
        <v>39</v>
      </c>
      <c r="B5" s="12" t="s">
        <v>74</v>
      </c>
      <c r="C5" s="12" t="s">
        <v>192</v>
      </c>
    </row>
    <row r="6" spans="1:3" x14ac:dyDescent="0.3">
      <c r="A6" s="12" t="s">
        <v>39</v>
      </c>
      <c r="B6" s="12" t="s">
        <v>144</v>
      </c>
      <c r="C6" s="12" t="s">
        <v>192</v>
      </c>
    </row>
    <row r="7" spans="1:3" x14ac:dyDescent="0.3">
      <c r="A7" s="12" t="s">
        <v>39</v>
      </c>
      <c r="B7" s="12" t="s">
        <v>147</v>
      </c>
      <c r="C7" s="12" t="s">
        <v>192</v>
      </c>
    </row>
    <row r="8" spans="1:3" x14ac:dyDescent="0.3">
      <c r="A8" s="12" t="s">
        <v>39</v>
      </c>
      <c r="B8" s="12" t="s">
        <v>179</v>
      </c>
      <c r="C8" s="12" t="s">
        <v>192</v>
      </c>
    </row>
    <row r="9" spans="1:3" x14ac:dyDescent="0.3">
      <c r="A9" s="12" t="s">
        <v>39</v>
      </c>
      <c r="B9" s="12" t="s">
        <v>103</v>
      </c>
      <c r="C9" s="12" t="s">
        <v>192</v>
      </c>
    </row>
    <row r="10" spans="1:3" x14ac:dyDescent="0.3">
      <c r="A10" s="12" t="s">
        <v>39</v>
      </c>
      <c r="B10" s="12" t="s">
        <v>172</v>
      </c>
      <c r="C10" s="12" t="s">
        <v>192</v>
      </c>
    </row>
    <row r="11" spans="1:3" x14ac:dyDescent="0.3">
      <c r="A11" s="12" t="s">
        <v>39</v>
      </c>
      <c r="B11" s="12" t="s">
        <v>86</v>
      </c>
      <c r="C11" s="12" t="s">
        <v>192</v>
      </c>
    </row>
    <row r="12" spans="1:3" x14ac:dyDescent="0.3">
      <c r="A12" s="12" t="s">
        <v>39</v>
      </c>
      <c r="B12" s="12" t="s">
        <v>187</v>
      </c>
      <c r="C12" s="12" t="s">
        <v>192</v>
      </c>
    </row>
    <row r="13" spans="1:3" x14ac:dyDescent="0.3">
      <c r="A13" s="12" t="s">
        <v>39</v>
      </c>
      <c r="B13" s="12" t="s">
        <v>101</v>
      </c>
      <c r="C13" s="12" t="s">
        <v>192</v>
      </c>
    </row>
    <row r="14" spans="1:3" x14ac:dyDescent="0.3">
      <c r="A14" s="12" t="s">
        <v>39</v>
      </c>
      <c r="B14" s="12" t="s">
        <v>145</v>
      </c>
      <c r="C14" s="12" t="s">
        <v>192</v>
      </c>
    </row>
    <row r="15" spans="1:3" x14ac:dyDescent="0.3">
      <c r="A15" s="12" t="s">
        <v>39</v>
      </c>
      <c r="B15" s="12" t="s">
        <v>141</v>
      </c>
      <c r="C15" s="12" t="s">
        <v>192</v>
      </c>
    </row>
    <row r="16" spans="1:3" x14ac:dyDescent="0.3">
      <c r="A16" s="12" t="s">
        <v>39</v>
      </c>
      <c r="B16" s="12" t="s">
        <v>102</v>
      </c>
      <c r="C16" s="12" t="s">
        <v>192</v>
      </c>
    </row>
    <row r="17" spans="1:3" x14ac:dyDescent="0.3">
      <c r="A17" s="12" t="s">
        <v>39</v>
      </c>
      <c r="B17" s="12" t="s">
        <v>77</v>
      </c>
      <c r="C17" s="12" t="s">
        <v>192</v>
      </c>
    </row>
    <row r="18" spans="1:3" x14ac:dyDescent="0.3">
      <c r="A18" s="12" t="s">
        <v>39</v>
      </c>
      <c r="B18" s="12" t="s">
        <v>85</v>
      </c>
      <c r="C18" s="12" t="s">
        <v>192</v>
      </c>
    </row>
    <row r="19" spans="1:3" x14ac:dyDescent="0.3">
      <c r="A19" s="12" t="s">
        <v>39</v>
      </c>
      <c r="B19" s="12" t="s">
        <v>178</v>
      </c>
      <c r="C19" s="12" t="s">
        <v>192</v>
      </c>
    </row>
    <row r="20" spans="1:3" x14ac:dyDescent="0.3">
      <c r="A20" s="12" t="s">
        <v>39</v>
      </c>
      <c r="B20" s="12" t="s">
        <v>90</v>
      </c>
      <c r="C20" s="12" t="s">
        <v>192</v>
      </c>
    </row>
    <row r="21" spans="1:3" x14ac:dyDescent="0.3">
      <c r="A21" s="12" t="s">
        <v>39</v>
      </c>
      <c r="B21" s="12" t="s">
        <v>87</v>
      </c>
      <c r="C21" s="12" t="s">
        <v>192</v>
      </c>
    </row>
    <row r="22" spans="1:3" x14ac:dyDescent="0.3">
      <c r="A22" s="12" t="s">
        <v>39</v>
      </c>
      <c r="B22" s="12" t="s">
        <v>62</v>
      </c>
      <c r="C22" s="12" t="s">
        <v>192</v>
      </c>
    </row>
    <row r="23" spans="1:3" x14ac:dyDescent="0.3">
      <c r="A23" s="12" t="s">
        <v>39</v>
      </c>
      <c r="B23" s="12" t="s">
        <v>175</v>
      </c>
      <c r="C23" s="12" t="s">
        <v>192</v>
      </c>
    </row>
    <row r="24" spans="1:3" x14ac:dyDescent="0.3">
      <c r="A24" s="12" t="s">
        <v>39</v>
      </c>
      <c r="B24" s="12" t="s">
        <v>143</v>
      </c>
      <c r="C24" s="12" t="s">
        <v>192</v>
      </c>
    </row>
    <row r="25" spans="1:3" x14ac:dyDescent="0.3">
      <c r="A25" s="12" t="s">
        <v>39</v>
      </c>
      <c r="B25" s="12" t="s">
        <v>84</v>
      </c>
      <c r="C25" s="12" t="s">
        <v>192</v>
      </c>
    </row>
    <row r="26" spans="1:3" x14ac:dyDescent="0.3">
      <c r="A26" s="12" t="s">
        <v>39</v>
      </c>
      <c r="B26" s="12" t="s">
        <v>174</v>
      </c>
      <c r="C26" s="12" t="s">
        <v>192</v>
      </c>
    </row>
    <row r="27" spans="1:3" x14ac:dyDescent="0.3">
      <c r="A27" s="12" t="s">
        <v>39</v>
      </c>
      <c r="B27" s="12" t="s">
        <v>177</v>
      </c>
      <c r="C27" s="12" t="s">
        <v>192</v>
      </c>
    </row>
    <row r="28" spans="1:3" x14ac:dyDescent="0.3">
      <c r="A28" s="12" t="s">
        <v>39</v>
      </c>
      <c r="B28" s="12" t="s">
        <v>88</v>
      </c>
      <c r="C28" s="12" t="s">
        <v>192</v>
      </c>
    </row>
    <row r="29" spans="1:3" x14ac:dyDescent="0.3">
      <c r="A29" s="12" t="s">
        <v>39</v>
      </c>
      <c r="B29" s="12" t="s">
        <v>89</v>
      </c>
      <c r="C29" s="12" t="s">
        <v>192</v>
      </c>
    </row>
    <row r="30" spans="1:3" x14ac:dyDescent="0.3">
      <c r="A30" s="12" t="s">
        <v>39</v>
      </c>
      <c r="B30" s="12" t="s">
        <v>176</v>
      </c>
      <c r="C30" s="12" t="s">
        <v>192</v>
      </c>
    </row>
    <row r="31" spans="1:3" x14ac:dyDescent="0.3">
      <c r="A31" s="12" t="s">
        <v>33</v>
      </c>
      <c r="B31" s="12" t="s">
        <v>74</v>
      </c>
      <c r="C31" s="12" t="s">
        <v>192</v>
      </c>
    </row>
    <row r="32" spans="1:3" x14ac:dyDescent="0.3">
      <c r="A32" s="12" t="s">
        <v>33</v>
      </c>
      <c r="B32" s="12" t="s">
        <v>136</v>
      </c>
      <c r="C32" s="12" t="s">
        <v>192</v>
      </c>
    </row>
    <row r="33" spans="1:3" x14ac:dyDescent="0.3">
      <c r="A33" s="12" t="s">
        <v>33</v>
      </c>
      <c r="B33" s="12" t="s">
        <v>101</v>
      </c>
      <c r="C33" s="12" t="s">
        <v>192</v>
      </c>
    </row>
    <row r="34" spans="1:3" x14ac:dyDescent="0.3">
      <c r="A34" s="12" t="s">
        <v>33</v>
      </c>
      <c r="B34" s="12" t="s">
        <v>76</v>
      </c>
      <c r="C34" s="12" t="s">
        <v>192</v>
      </c>
    </row>
    <row r="35" spans="1:3" x14ac:dyDescent="0.3">
      <c r="A35" s="12" t="s">
        <v>33</v>
      </c>
      <c r="B35" s="12" t="s">
        <v>102</v>
      </c>
      <c r="C35" s="12" t="s">
        <v>192</v>
      </c>
    </row>
    <row r="36" spans="1:3" x14ac:dyDescent="0.3">
      <c r="A36" s="12" t="s">
        <v>33</v>
      </c>
      <c r="B36" s="12" t="s">
        <v>77</v>
      </c>
      <c r="C36" s="12" t="s">
        <v>192</v>
      </c>
    </row>
    <row r="37" spans="1:3" x14ac:dyDescent="0.3">
      <c r="A37" s="12" t="s">
        <v>33</v>
      </c>
      <c r="B37" s="12" t="s">
        <v>185</v>
      </c>
      <c r="C37" s="12" t="s">
        <v>192</v>
      </c>
    </row>
    <row r="38" spans="1:3" x14ac:dyDescent="0.3">
      <c r="A38" s="12" t="s">
        <v>33</v>
      </c>
      <c r="B38" s="12" t="s">
        <v>140</v>
      </c>
      <c r="C38" s="12" t="s">
        <v>192</v>
      </c>
    </row>
    <row r="39" spans="1:3" x14ac:dyDescent="0.3">
      <c r="A39" s="12" t="s">
        <v>31</v>
      </c>
      <c r="B39" s="12" t="s">
        <v>183</v>
      </c>
      <c r="C39" s="12" t="s">
        <v>192</v>
      </c>
    </row>
    <row r="40" spans="1:3" x14ac:dyDescent="0.3">
      <c r="A40" s="12" t="s">
        <v>31</v>
      </c>
      <c r="B40" s="12" t="s">
        <v>188</v>
      </c>
      <c r="C40" s="12" t="s">
        <v>192</v>
      </c>
    </row>
    <row r="41" spans="1:3" x14ac:dyDescent="0.3">
      <c r="A41" s="12" t="s">
        <v>31</v>
      </c>
      <c r="B41" s="12" t="s">
        <v>169</v>
      </c>
      <c r="C41" s="12" t="s">
        <v>192</v>
      </c>
    </row>
    <row r="42" spans="1:3" x14ac:dyDescent="0.3">
      <c r="A42" s="12" t="s">
        <v>31</v>
      </c>
      <c r="B42" s="12" t="s">
        <v>168</v>
      </c>
      <c r="C42" s="12" t="s">
        <v>192</v>
      </c>
    </row>
    <row r="43" spans="1:3" x14ac:dyDescent="0.3">
      <c r="A43" s="12" t="s">
        <v>31</v>
      </c>
      <c r="B43" s="12" t="s">
        <v>167</v>
      </c>
      <c r="C43" s="12" t="s">
        <v>192</v>
      </c>
    </row>
    <row r="44" spans="1:3" x14ac:dyDescent="0.3">
      <c r="A44" s="12" t="s">
        <v>35</v>
      </c>
      <c r="B44" s="12" t="s">
        <v>171</v>
      </c>
      <c r="C44" s="12" t="s">
        <v>192</v>
      </c>
    </row>
    <row r="45" spans="1:3" x14ac:dyDescent="0.3">
      <c r="A45" s="12" t="s">
        <v>35</v>
      </c>
      <c r="B45" s="12" t="s">
        <v>92</v>
      </c>
      <c r="C45" s="12" t="s">
        <v>192</v>
      </c>
    </row>
    <row r="46" spans="1:3" x14ac:dyDescent="0.3">
      <c r="A46" s="12" t="s">
        <v>35</v>
      </c>
      <c r="B46" s="12" t="s">
        <v>66</v>
      </c>
      <c r="C46" s="12" t="s">
        <v>192</v>
      </c>
    </row>
    <row r="47" spans="1:3" x14ac:dyDescent="0.3">
      <c r="A47" s="12" t="s">
        <v>35</v>
      </c>
      <c r="B47" s="12" t="s">
        <v>153</v>
      </c>
      <c r="C47" s="12" t="s">
        <v>192</v>
      </c>
    </row>
    <row r="48" spans="1:3" x14ac:dyDescent="0.3">
      <c r="A48" s="12" t="s">
        <v>35</v>
      </c>
      <c r="B48" s="12" t="s">
        <v>144</v>
      </c>
      <c r="C48" s="12" t="s">
        <v>192</v>
      </c>
    </row>
    <row r="49" spans="1:3" x14ac:dyDescent="0.3">
      <c r="A49" s="12" t="s">
        <v>35</v>
      </c>
      <c r="B49" s="12" t="s">
        <v>147</v>
      </c>
      <c r="C49" s="12" t="s">
        <v>192</v>
      </c>
    </row>
    <row r="50" spans="1:3" x14ac:dyDescent="0.3">
      <c r="A50" s="12" t="s">
        <v>35</v>
      </c>
      <c r="B50" s="12" t="s">
        <v>184</v>
      </c>
      <c r="C50" s="12" t="s">
        <v>192</v>
      </c>
    </row>
    <row r="51" spans="1:3" x14ac:dyDescent="0.3">
      <c r="A51" s="12" t="s">
        <v>35</v>
      </c>
      <c r="B51" s="12" t="s">
        <v>67</v>
      </c>
      <c r="C51" s="12" t="s">
        <v>192</v>
      </c>
    </row>
    <row r="52" spans="1:3" x14ac:dyDescent="0.3">
      <c r="A52" s="12" t="s">
        <v>35</v>
      </c>
      <c r="B52" s="12" t="s">
        <v>72</v>
      </c>
      <c r="C52" s="12" t="s">
        <v>192</v>
      </c>
    </row>
    <row r="53" spans="1:3" x14ac:dyDescent="0.3">
      <c r="A53" s="12" t="s">
        <v>35</v>
      </c>
      <c r="B53" s="12" t="s">
        <v>183</v>
      </c>
      <c r="C53" s="12" t="s">
        <v>192</v>
      </c>
    </row>
    <row r="54" spans="1:3" x14ac:dyDescent="0.3">
      <c r="A54" s="12" t="s">
        <v>35</v>
      </c>
      <c r="B54" s="12" t="s">
        <v>169</v>
      </c>
      <c r="C54" s="12" t="s">
        <v>192</v>
      </c>
    </row>
    <row r="55" spans="1:3" x14ac:dyDescent="0.3">
      <c r="A55" s="12" t="s">
        <v>35</v>
      </c>
      <c r="B55" s="12" t="s">
        <v>165</v>
      </c>
      <c r="C55" s="12" t="s">
        <v>192</v>
      </c>
    </row>
    <row r="56" spans="1:3" x14ac:dyDescent="0.3">
      <c r="A56" s="12" t="s">
        <v>35</v>
      </c>
      <c r="B56" s="12" t="s">
        <v>68</v>
      </c>
      <c r="C56" s="12" t="s">
        <v>192</v>
      </c>
    </row>
    <row r="57" spans="1:3" x14ac:dyDescent="0.3">
      <c r="A57" s="12" t="s">
        <v>35</v>
      </c>
      <c r="B57" s="12" t="s">
        <v>87</v>
      </c>
      <c r="C57" s="12" t="s">
        <v>192</v>
      </c>
    </row>
    <row r="58" spans="1:3" x14ac:dyDescent="0.3">
      <c r="A58" s="12" t="s">
        <v>35</v>
      </c>
      <c r="B58" s="12" t="s">
        <v>70</v>
      </c>
      <c r="C58" s="12" t="s">
        <v>192</v>
      </c>
    </row>
    <row r="59" spans="1:3" x14ac:dyDescent="0.3">
      <c r="A59" s="12" t="s">
        <v>35</v>
      </c>
      <c r="B59" s="12" t="s">
        <v>152</v>
      </c>
      <c r="C59" s="12" t="s">
        <v>192</v>
      </c>
    </row>
    <row r="60" spans="1:3" x14ac:dyDescent="0.3">
      <c r="A60" s="12" t="s">
        <v>35</v>
      </c>
      <c r="B60" s="12" t="s">
        <v>143</v>
      </c>
      <c r="C60" s="12" t="s">
        <v>192</v>
      </c>
    </row>
    <row r="61" spans="1:3" x14ac:dyDescent="0.3">
      <c r="A61" s="12" t="s">
        <v>35</v>
      </c>
      <c r="B61" s="12" t="s">
        <v>94</v>
      </c>
      <c r="C61" s="12" t="s">
        <v>192</v>
      </c>
    </row>
    <row r="62" spans="1:3" x14ac:dyDescent="0.3">
      <c r="A62" s="12" t="s">
        <v>35</v>
      </c>
      <c r="B62" s="12" t="s">
        <v>88</v>
      </c>
      <c r="C62" s="12" t="s">
        <v>192</v>
      </c>
    </row>
    <row r="63" spans="1:3" x14ac:dyDescent="0.3">
      <c r="A63" s="12" t="s">
        <v>60</v>
      </c>
      <c r="B63" s="12" t="s">
        <v>100</v>
      </c>
      <c r="C63" s="12" t="s">
        <v>192</v>
      </c>
    </row>
    <row r="64" spans="1:3" x14ac:dyDescent="0.3">
      <c r="A64" s="12" t="s">
        <v>60</v>
      </c>
      <c r="B64" s="12" t="s">
        <v>74</v>
      </c>
      <c r="C64" s="12" t="s">
        <v>192</v>
      </c>
    </row>
    <row r="65" spans="1:3" x14ac:dyDescent="0.3">
      <c r="A65" s="12" t="s">
        <v>60</v>
      </c>
      <c r="B65" s="12" t="s">
        <v>97</v>
      </c>
      <c r="C65" s="12" t="s">
        <v>192</v>
      </c>
    </row>
    <row r="66" spans="1:3" x14ac:dyDescent="0.3">
      <c r="A66" s="12" t="s">
        <v>60</v>
      </c>
      <c r="B66" s="12" t="s">
        <v>99</v>
      </c>
      <c r="C66" s="12" t="s">
        <v>192</v>
      </c>
    </row>
    <row r="67" spans="1:3" x14ac:dyDescent="0.3">
      <c r="A67" s="12" t="s">
        <v>60</v>
      </c>
      <c r="B67" s="12" t="s">
        <v>101</v>
      </c>
      <c r="C67" s="12" t="s">
        <v>192</v>
      </c>
    </row>
    <row r="68" spans="1:3" x14ac:dyDescent="0.3">
      <c r="A68" s="12" t="s">
        <v>60</v>
      </c>
      <c r="B68" s="12" t="s">
        <v>102</v>
      </c>
      <c r="C68" s="12" t="s">
        <v>192</v>
      </c>
    </row>
    <row r="69" spans="1:3" x14ac:dyDescent="0.3">
      <c r="A69" s="12" t="s">
        <v>60</v>
      </c>
      <c r="B69" s="12" t="s">
        <v>95</v>
      </c>
      <c r="C69" s="12" t="s">
        <v>192</v>
      </c>
    </row>
    <row r="70" spans="1:3" x14ac:dyDescent="0.3">
      <c r="A70" s="12" t="s">
        <v>60</v>
      </c>
      <c r="B70" s="12" t="s">
        <v>69</v>
      </c>
      <c r="C70" s="12" t="s">
        <v>192</v>
      </c>
    </row>
    <row r="71" spans="1:3" x14ac:dyDescent="0.3">
      <c r="A71" s="12" t="s">
        <v>60</v>
      </c>
      <c r="B71" s="12" t="s">
        <v>90</v>
      </c>
      <c r="C71" s="12" t="s">
        <v>192</v>
      </c>
    </row>
    <row r="72" spans="1:3" x14ac:dyDescent="0.3">
      <c r="A72" s="12" t="s">
        <v>60</v>
      </c>
      <c r="B72" s="12" t="s">
        <v>87</v>
      </c>
      <c r="C72" s="12" t="s">
        <v>192</v>
      </c>
    </row>
    <row r="73" spans="1:3" x14ac:dyDescent="0.3">
      <c r="A73" s="12" t="s">
        <v>60</v>
      </c>
      <c r="B73" s="12" t="s">
        <v>185</v>
      </c>
      <c r="C73" s="12" t="s">
        <v>192</v>
      </c>
    </row>
    <row r="74" spans="1:3" x14ac:dyDescent="0.3">
      <c r="A74" s="12" t="s">
        <v>60</v>
      </c>
      <c r="B74" s="12" t="s">
        <v>140</v>
      </c>
      <c r="C74" s="12" t="s">
        <v>192</v>
      </c>
    </row>
    <row r="75" spans="1:3" x14ac:dyDescent="0.3">
      <c r="A75" s="12" t="s">
        <v>60</v>
      </c>
      <c r="B75" s="12" t="s">
        <v>88</v>
      </c>
      <c r="C75" s="12" t="s">
        <v>192</v>
      </c>
    </row>
    <row r="76" spans="1:3" x14ac:dyDescent="0.3">
      <c r="A76" s="12" t="s">
        <v>60</v>
      </c>
      <c r="B76" s="12" t="s">
        <v>98</v>
      </c>
      <c r="C76" s="12" t="s">
        <v>192</v>
      </c>
    </row>
    <row r="77" spans="1:3" x14ac:dyDescent="0.3">
      <c r="A77" s="12" t="s">
        <v>60</v>
      </c>
      <c r="B77" s="12" t="s">
        <v>89</v>
      </c>
      <c r="C77" s="12" t="s">
        <v>192</v>
      </c>
    </row>
    <row r="78" spans="1:3" x14ac:dyDescent="0.3">
      <c r="A78" s="12" t="s">
        <v>191</v>
      </c>
      <c r="B78" s="12" t="s">
        <v>148</v>
      </c>
      <c r="C78" s="12" t="s">
        <v>192</v>
      </c>
    </row>
    <row r="79" spans="1:3" x14ac:dyDescent="0.3">
      <c r="A79" s="12" t="s">
        <v>191</v>
      </c>
      <c r="B79" s="12" t="s">
        <v>171</v>
      </c>
      <c r="C79" s="12" t="s">
        <v>192</v>
      </c>
    </row>
    <row r="80" spans="1:3" x14ac:dyDescent="0.3">
      <c r="A80" s="12" t="s">
        <v>191</v>
      </c>
      <c r="B80" s="12" t="s">
        <v>162</v>
      </c>
      <c r="C80" s="12" t="s">
        <v>192</v>
      </c>
    </row>
    <row r="81" spans="1:3" x14ac:dyDescent="0.3">
      <c r="A81" s="12" t="s">
        <v>191</v>
      </c>
      <c r="B81" s="12" t="s">
        <v>160</v>
      </c>
      <c r="C81" s="12" t="s">
        <v>192</v>
      </c>
    </row>
    <row r="82" spans="1:3" x14ac:dyDescent="0.3">
      <c r="A82" s="12" t="s">
        <v>191</v>
      </c>
      <c r="B82" s="12" t="s">
        <v>92</v>
      </c>
      <c r="C82" s="12" t="s">
        <v>192</v>
      </c>
    </row>
    <row r="83" spans="1:3" x14ac:dyDescent="0.3">
      <c r="A83" s="12" t="s">
        <v>191</v>
      </c>
      <c r="B83" s="12" t="s">
        <v>66</v>
      </c>
      <c r="C83" s="12" t="s">
        <v>192</v>
      </c>
    </row>
    <row r="84" spans="1:3" x14ac:dyDescent="0.3">
      <c r="A84" s="12" t="s">
        <v>191</v>
      </c>
      <c r="B84" s="12" t="s">
        <v>166</v>
      </c>
      <c r="C84" s="12" t="s">
        <v>192</v>
      </c>
    </row>
    <row r="85" spans="1:3" x14ac:dyDescent="0.3">
      <c r="A85" s="12" t="s">
        <v>191</v>
      </c>
      <c r="B85" s="12" t="s">
        <v>153</v>
      </c>
      <c r="C85" s="12" t="s">
        <v>192</v>
      </c>
    </row>
    <row r="86" spans="1:3" x14ac:dyDescent="0.3">
      <c r="A86" s="12" t="s">
        <v>191</v>
      </c>
      <c r="B86" s="12" t="s">
        <v>100</v>
      </c>
      <c r="C86" s="12" t="s">
        <v>192</v>
      </c>
    </row>
    <row r="87" spans="1:3" x14ac:dyDescent="0.3">
      <c r="A87" s="12" t="s">
        <v>191</v>
      </c>
      <c r="B87" s="12" t="s">
        <v>158</v>
      </c>
      <c r="C87" s="12" t="s">
        <v>192</v>
      </c>
    </row>
    <row r="88" spans="1:3" x14ac:dyDescent="0.3">
      <c r="A88" s="12" t="s">
        <v>191</v>
      </c>
      <c r="B88" s="12" t="s">
        <v>161</v>
      </c>
      <c r="C88" s="12" t="s">
        <v>192</v>
      </c>
    </row>
    <row r="89" spans="1:3" x14ac:dyDescent="0.3">
      <c r="A89" s="12" t="s">
        <v>191</v>
      </c>
      <c r="B89" s="12" t="s">
        <v>67</v>
      </c>
      <c r="C89" s="12" t="s">
        <v>192</v>
      </c>
    </row>
    <row r="90" spans="1:3" x14ac:dyDescent="0.3">
      <c r="A90" s="12" t="s">
        <v>191</v>
      </c>
      <c r="B90" s="12" t="s">
        <v>186</v>
      </c>
      <c r="C90" s="12" t="s">
        <v>192</v>
      </c>
    </row>
    <row r="91" spans="1:3" x14ac:dyDescent="0.3">
      <c r="A91" s="12" t="s">
        <v>191</v>
      </c>
      <c r="B91" s="12" t="s">
        <v>150</v>
      </c>
      <c r="C91" s="12" t="s">
        <v>192</v>
      </c>
    </row>
    <row r="92" spans="1:3" x14ac:dyDescent="0.3">
      <c r="A92" s="12" t="s">
        <v>191</v>
      </c>
      <c r="B92" s="12" t="s">
        <v>149</v>
      </c>
      <c r="C92" s="12" t="s">
        <v>192</v>
      </c>
    </row>
    <row r="93" spans="1:3" x14ac:dyDescent="0.3">
      <c r="A93" s="12" t="s">
        <v>191</v>
      </c>
      <c r="B93" s="12" t="s">
        <v>183</v>
      </c>
      <c r="C93" s="12" t="s">
        <v>192</v>
      </c>
    </row>
    <row r="94" spans="1:3" x14ac:dyDescent="0.3">
      <c r="A94" s="12" t="s">
        <v>191</v>
      </c>
      <c r="B94" s="12" t="s">
        <v>101</v>
      </c>
      <c r="C94" s="12" t="s">
        <v>192</v>
      </c>
    </row>
    <row r="95" spans="1:3" x14ac:dyDescent="0.3">
      <c r="A95" s="12" t="s">
        <v>191</v>
      </c>
      <c r="B95" s="12" t="s">
        <v>169</v>
      </c>
      <c r="C95" s="12" t="s">
        <v>192</v>
      </c>
    </row>
    <row r="96" spans="1:3" x14ac:dyDescent="0.3">
      <c r="A96" s="12" t="s">
        <v>191</v>
      </c>
      <c r="B96" s="12" t="s">
        <v>95</v>
      </c>
      <c r="C96" s="12" t="s">
        <v>192</v>
      </c>
    </row>
    <row r="97" spans="1:3" x14ac:dyDescent="0.3">
      <c r="A97" s="12" t="s">
        <v>191</v>
      </c>
      <c r="B97" s="12" t="s">
        <v>69</v>
      </c>
      <c r="C97" s="12" t="s">
        <v>192</v>
      </c>
    </row>
    <row r="98" spans="1:3" x14ac:dyDescent="0.3">
      <c r="A98" s="12" t="s">
        <v>191</v>
      </c>
      <c r="B98" s="12" t="s">
        <v>165</v>
      </c>
      <c r="C98" s="12" t="s">
        <v>192</v>
      </c>
    </row>
    <row r="99" spans="1:3" x14ac:dyDescent="0.3">
      <c r="A99" s="12" t="s">
        <v>191</v>
      </c>
      <c r="B99" s="12" t="s">
        <v>164</v>
      </c>
      <c r="C99" s="12" t="s">
        <v>192</v>
      </c>
    </row>
    <row r="100" spans="1:3" x14ac:dyDescent="0.3">
      <c r="A100" s="12" t="s">
        <v>191</v>
      </c>
      <c r="B100" s="12" t="s">
        <v>68</v>
      </c>
      <c r="C100" s="12" t="s">
        <v>192</v>
      </c>
    </row>
    <row r="101" spans="1:3" x14ac:dyDescent="0.3">
      <c r="A101" s="12" t="s">
        <v>191</v>
      </c>
      <c r="B101" s="12" t="s">
        <v>154</v>
      </c>
      <c r="C101" s="12" t="s">
        <v>192</v>
      </c>
    </row>
    <row r="102" spans="1:3" x14ac:dyDescent="0.3">
      <c r="A102" s="12" t="s">
        <v>191</v>
      </c>
      <c r="B102" s="12" t="s">
        <v>152</v>
      </c>
      <c r="C102" s="12" t="s">
        <v>192</v>
      </c>
    </row>
    <row r="103" spans="1:3" x14ac:dyDescent="0.3">
      <c r="A103" s="12" t="s">
        <v>191</v>
      </c>
      <c r="B103" s="12" t="s">
        <v>94</v>
      </c>
      <c r="C103" s="12" t="s">
        <v>192</v>
      </c>
    </row>
    <row r="104" spans="1:3" x14ac:dyDescent="0.3">
      <c r="A104" s="12" t="s">
        <v>191</v>
      </c>
      <c r="B104" s="12" t="s">
        <v>151</v>
      </c>
      <c r="C104" s="12" t="s">
        <v>192</v>
      </c>
    </row>
    <row r="105" spans="1:3" x14ac:dyDescent="0.3">
      <c r="A105" s="12" t="s">
        <v>191</v>
      </c>
      <c r="B105" s="12" t="s">
        <v>159</v>
      </c>
      <c r="C105" s="12" t="s">
        <v>192</v>
      </c>
    </row>
    <row r="106" spans="1:3" x14ac:dyDescent="0.3">
      <c r="A106" s="12" t="s">
        <v>191</v>
      </c>
      <c r="B106" s="12" t="s">
        <v>88</v>
      </c>
      <c r="C106" s="12" t="s">
        <v>192</v>
      </c>
    </row>
    <row r="107" spans="1:3" x14ac:dyDescent="0.3">
      <c r="A107" s="12" t="s">
        <v>191</v>
      </c>
      <c r="B107" s="12" t="s">
        <v>98</v>
      </c>
      <c r="C107" s="12" t="s">
        <v>192</v>
      </c>
    </row>
    <row r="108" spans="1:3" x14ac:dyDescent="0.3">
      <c r="A108" s="12" t="s">
        <v>191</v>
      </c>
      <c r="B108" s="12" t="s">
        <v>89</v>
      </c>
      <c r="C108" s="12" t="s">
        <v>192</v>
      </c>
    </row>
    <row r="109" spans="1:3" x14ac:dyDescent="0.3">
      <c r="A109" s="12" t="s">
        <v>191</v>
      </c>
      <c r="B109" s="12" t="s">
        <v>167</v>
      </c>
      <c r="C109" s="12" t="s">
        <v>192</v>
      </c>
    </row>
    <row r="110" spans="1:3" x14ac:dyDescent="0.3">
      <c r="A110" s="12" t="s">
        <v>191</v>
      </c>
      <c r="B110" s="12" t="s">
        <v>156</v>
      </c>
      <c r="C110" s="12" t="s">
        <v>192</v>
      </c>
    </row>
    <row r="111" spans="1:3" x14ac:dyDescent="0.3">
      <c r="A111" s="12" t="s">
        <v>50</v>
      </c>
      <c r="B111" s="12" t="s">
        <v>180</v>
      </c>
      <c r="C111" s="12" t="s">
        <v>192</v>
      </c>
    </row>
    <row r="112" spans="1:3" x14ac:dyDescent="0.3">
      <c r="A112" s="12" t="s">
        <v>50</v>
      </c>
      <c r="B112" s="12" t="s">
        <v>173</v>
      </c>
      <c r="C112" s="12" t="s">
        <v>192</v>
      </c>
    </row>
    <row r="113" spans="1:3" x14ac:dyDescent="0.3">
      <c r="A113" s="12" t="s">
        <v>50</v>
      </c>
      <c r="B113" s="12" t="s">
        <v>147</v>
      </c>
      <c r="C113" s="12" t="s">
        <v>192</v>
      </c>
    </row>
    <row r="114" spans="1:3" x14ac:dyDescent="0.3">
      <c r="A114" s="12" t="s">
        <v>50</v>
      </c>
      <c r="B114" s="12" t="s">
        <v>179</v>
      </c>
      <c r="C114" s="12" t="s">
        <v>192</v>
      </c>
    </row>
    <row r="115" spans="1:3" x14ac:dyDescent="0.3">
      <c r="A115" s="12" t="s">
        <v>50</v>
      </c>
      <c r="B115" s="12" t="s">
        <v>181</v>
      </c>
      <c r="C115" s="12" t="s">
        <v>192</v>
      </c>
    </row>
    <row r="116" spans="1:3" x14ac:dyDescent="0.3">
      <c r="A116" s="12" t="s">
        <v>50</v>
      </c>
      <c r="B116" s="12" t="s">
        <v>172</v>
      </c>
      <c r="C116" s="12" t="s">
        <v>192</v>
      </c>
    </row>
    <row r="117" spans="1:3" x14ac:dyDescent="0.3">
      <c r="A117" s="12" t="s">
        <v>50</v>
      </c>
      <c r="B117" s="12" t="s">
        <v>136</v>
      </c>
      <c r="C117" s="12" t="s">
        <v>192</v>
      </c>
    </row>
    <row r="118" spans="1:3" x14ac:dyDescent="0.3">
      <c r="A118" s="12" t="s">
        <v>50</v>
      </c>
      <c r="B118" s="12" t="s">
        <v>141</v>
      </c>
      <c r="C118" s="12" t="s">
        <v>192</v>
      </c>
    </row>
    <row r="119" spans="1:3" x14ac:dyDescent="0.3">
      <c r="A119" s="12" t="s">
        <v>50</v>
      </c>
      <c r="B119" s="12" t="s">
        <v>178</v>
      </c>
      <c r="C119" s="12" t="s">
        <v>192</v>
      </c>
    </row>
    <row r="120" spans="1:3" x14ac:dyDescent="0.3">
      <c r="A120" s="12" t="s">
        <v>50</v>
      </c>
      <c r="B120" s="12" t="s">
        <v>175</v>
      </c>
      <c r="C120" s="12" t="s">
        <v>192</v>
      </c>
    </row>
    <row r="121" spans="1:3" x14ac:dyDescent="0.3">
      <c r="A121" s="12" t="s">
        <v>50</v>
      </c>
      <c r="B121" s="12" t="s">
        <v>182</v>
      </c>
      <c r="C121" s="12" t="s">
        <v>192</v>
      </c>
    </row>
    <row r="122" spans="1:3" x14ac:dyDescent="0.3">
      <c r="A122" s="12" t="s">
        <v>50</v>
      </c>
      <c r="B122" s="12" t="s">
        <v>146</v>
      </c>
      <c r="C122" s="12" t="s">
        <v>192</v>
      </c>
    </row>
    <row r="123" spans="1:3" x14ac:dyDescent="0.3">
      <c r="A123" s="12" t="s">
        <v>50</v>
      </c>
      <c r="B123" s="12" t="s">
        <v>174</v>
      </c>
      <c r="C123" s="12" t="s">
        <v>192</v>
      </c>
    </row>
    <row r="124" spans="1:3" x14ac:dyDescent="0.3">
      <c r="A124" s="12" t="s">
        <v>50</v>
      </c>
      <c r="B124" s="12" t="s">
        <v>177</v>
      </c>
      <c r="C124" s="12" t="s">
        <v>192</v>
      </c>
    </row>
    <row r="125" spans="1:3" x14ac:dyDescent="0.3">
      <c r="A125" s="12" t="s">
        <v>50</v>
      </c>
      <c r="B125" s="12" t="s">
        <v>138</v>
      </c>
      <c r="C125" s="12" t="s">
        <v>192</v>
      </c>
    </row>
    <row r="126" spans="1:3" x14ac:dyDescent="0.3">
      <c r="A126" s="12" t="s">
        <v>50</v>
      </c>
      <c r="B126" s="12" t="s">
        <v>176</v>
      </c>
      <c r="C126" s="12" t="s">
        <v>192</v>
      </c>
    </row>
    <row r="127" spans="1:3" x14ac:dyDescent="0.3">
      <c r="A127" s="12" t="s">
        <v>190</v>
      </c>
      <c r="B127" s="12" t="s">
        <v>116</v>
      </c>
      <c r="C127" s="12" t="s">
        <v>192</v>
      </c>
    </row>
    <row r="128" spans="1:3" x14ac:dyDescent="0.3">
      <c r="A128" s="12" t="s">
        <v>190</v>
      </c>
      <c r="B128" s="12" t="s">
        <v>148</v>
      </c>
      <c r="C128" s="12" t="s">
        <v>192</v>
      </c>
    </row>
    <row r="129" spans="1:3" x14ac:dyDescent="0.3">
      <c r="A129" s="12" t="s">
        <v>190</v>
      </c>
      <c r="B129" s="12" t="s">
        <v>74</v>
      </c>
      <c r="C129" s="12" t="s">
        <v>192</v>
      </c>
    </row>
    <row r="130" spans="1:3" x14ac:dyDescent="0.3">
      <c r="A130" s="12" t="s">
        <v>190</v>
      </c>
      <c r="B130" s="12" t="s">
        <v>115</v>
      </c>
      <c r="C130" s="12" t="s">
        <v>192</v>
      </c>
    </row>
    <row r="131" spans="1:3" x14ac:dyDescent="0.3">
      <c r="A131" s="12" t="s">
        <v>190</v>
      </c>
      <c r="B131" s="12" t="s">
        <v>91</v>
      </c>
      <c r="C131" s="12" t="s">
        <v>192</v>
      </c>
    </row>
    <row r="132" spans="1:3" x14ac:dyDescent="0.3">
      <c r="A132" s="12" t="s">
        <v>190</v>
      </c>
      <c r="B132" s="12" t="s">
        <v>72</v>
      </c>
      <c r="C132" s="12" t="s">
        <v>192</v>
      </c>
    </row>
    <row r="133" spans="1:3" x14ac:dyDescent="0.3">
      <c r="A133" s="12" t="s">
        <v>190</v>
      </c>
      <c r="B133" s="12" t="s">
        <v>71</v>
      </c>
      <c r="C133" s="12" t="s">
        <v>192</v>
      </c>
    </row>
    <row r="134" spans="1:3" x14ac:dyDescent="0.3">
      <c r="A134" s="12" t="s">
        <v>190</v>
      </c>
      <c r="B134" s="12" t="s">
        <v>97</v>
      </c>
      <c r="C134" s="12" t="s">
        <v>192</v>
      </c>
    </row>
    <row r="135" spans="1:3" x14ac:dyDescent="0.3">
      <c r="A135" s="12" t="s">
        <v>190</v>
      </c>
      <c r="B135" s="12" t="s">
        <v>111</v>
      </c>
      <c r="C135" s="12" t="s">
        <v>192</v>
      </c>
    </row>
    <row r="136" spans="1:3" x14ac:dyDescent="0.3">
      <c r="A136" s="12" t="s">
        <v>190</v>
      </c>
      <c r="B136" s="12" t="s">
        <v>64</v>
      </c>
      <c r="C136" s="12" t="s">
        <v>192</v>
      </c>
    </row>
    <row r="137" spans="1:3" x14ac:dyDescent="0.3">
      <c r="A137" s="12" t="s">
        <v>190</v>
      </c>
      <c r="B137" s="12" t="s">
        <v>76</v>
      </c>
      <c r="C137" s="12" t="s">
        <v>192</v>
      </c>
    </row>
    <row r="138" spans="1:3" x14ac:dyDescent="0.3">
      <c r="A138" s="12" t="s">
        <v>190</v>
      </c>
      <c r="B138" s="12" t="s">
        <v>73</v>
      </c>
      <c r="C138" s="12" t="s">
        <v>192</v>
      </c>
    </row>
    <row r="139" spans="1:3" x14ac:dyDescent="0.3">
      <c r="A139" s="12" t="s">
        <v>190</v>
      </c>
      <c r="B139" s="12" t="s">
        <v>164</v>
      </c>
      <c r="C139" s="12" t="s">
        <v>192</v>
      </c>
    </row>
    <row r="140" spans="1:3" x14ac:dyDescent="0.3">
      <c r="A140" s="12" t="s">
        <v>190</v>
      </c>
      <c r="B140" s="12" t="s">
        <v>77</v>
      </c>
      <c r="C140" s="12" t="s">
        <v>192</v>
      </c>
    </row>
    <row r="141" spans="1:3" x14ac:dyDescent="0.3">
      <c r="A141" s="12" t="s">
        <v>190</v>
      </c>
      <c r="B141" s="12" t="s">
        <v>87</v>
      </c>
      <c r="C141" s="12" t="s">
        <v>192</v>
      </c>
    </row>
    <row r="142" spans="1:3" x14ac:dyDescent="0.3">
      <c r="A142" s="12" t="s">
        <v>190</v>
      </c>
      <c r="B142" s="12" t="s">
        <v>152</v>
      </c>
      <c r="C142" s="12" t="s">
        <v>192</v>
      </c>
    </row>
    <row r="143" spans="1:3" x14ac:dyDescent="0.3">
      <c r="A143" s="12" t="s">
        <v>190</v>
      </c>
      <c r="B143" s="12" t="s">
        <v>151</v>
      </c>
      <c r="C143" s="12" t="s">
        <v>192</v>
      </c>
    </row>
    <row r="144" spans="1:3" x14ac:dyDescent="0.3">
      <c r="A144" s="12" t="s">
        <v>190</v>
      </c>
      <c r="B144" s="12" t="s">
        <v>88</v>
      </c>
      <c r="C144" s="12" t="s">
        <v>192</v>
      </c>
    </row>
    <row r="145" spans="1:3" x14ac:dyDescent="0.3">
      <c r="A145" s="12" t="s">
        <v>190</v>
      </c>
      <c r="B145" s="12" t="s">
        <v>65</v>
      </c>
      <c r="C145" s="12" t="s">
        <v>192</v>
      </c>
    </row>
    <row r="146" spans="1:3" x14ac:dyDescent="0.3">
      <c r="A146" s="12" t="s">
        <v>190</v>
      </c>
      <c r="B146" s="12" t="s">
        <v>89</v>
      </c>
      <c r="C146" s="12" t="s">
        <v>192</v>
      </c>
    </row>
    <row r="147" spans="1:3" x14ac:dyDescent="0.3">
      <c r="A147" s="12" t="s">
        <v>61</v>
      </c>
      <c r="B147" s="12" t="s">
        <v>180</v>
      </c>
      <c r="C147" s="12" t="s">
        <v>192</v>
      </c>
    </row>
    <row r="148" spans="1:3" x14ac:dyDescent="0.3">
      <c r="A148" s="12" t="s">
        <v>61</v>
      </c>
      <c r="B148" s="12" t="s">
        <v>173</v>
      </c>
      <c r="C148" s="12" t="s">
        <v>192</v>
      </c>
    </row>
    <row r="149" spans="1:3" x14ac:dyDescent="0.3">
      <c r="A149" s="12" t="s">
        <v>61</v>
      </c>
      <c r="B149" s="12" t="s">
        <v>144</v>
      </c>
      <c r="C149" s="12" t="s">
        <v>192</v>
      </c>
    </row>
    <row r="150" spans="1:3" x14ac:dyDescent="0.3">
      <c r="A150" s="12" t="s">
        <v>61</v>
      </c>
      <c r="B150" s="12" t="s">
        <v>179</v>
      </c>
      <c r="C150" s="12" t="s">
        <v>192</v>
      </c>
    </row>
    <row r="151" spans="1:3" x14ac:dyDescent="0.3">
      <c r="A151" s="12" t="s">
        <v>61</v>
      </c>
      <c r="B151" s="12" t="s">
        <v>172</v>
      </c>
      <c r="C151" s="12" t="s">
        <v>192</v>
      </c>
    </row>
    <row r="152" spans="1:3" x14ac:dyDescent="0.3">
      <c r="A152" s="12" t="s">
        <v>61</v>
      </c>
      <c r="B152" s="12" t="s">
        <v>178</v>
      </c>
      <c r="C152" s="12" t="s">
        <v>192</v>
      </c>
    </row>
    <row r="153" spans="1:3" x14ac:dyDescent="0.3">
      <c r="A153" s="12" t="s">
        <v>61</v>
      </c>
      <c r="B153" s="12" t="s">
        <v>175</v>
      </c>
      <c r="C153" s="12" t="s">
        <v>192</v>
      </c>
    </row>
    <row r="154" spans="1:3" x14ac:dyDescent="0.3">
      <c r="A154" s="12" t="s">
        <v>61</v>
      </c>
      <c r="B154" s="12" t="s">
        <v>143</v>
      </c>
      <c r="C154" s="12" t="s">
        <v>192</v>
      </c>
    </row>
    <row r="155" spans="1:3" x14ac:dyDescent="0.3">
      <c r="A155" s="12" t="s">
        <v>61</v>
      </c>
      <c r="B155" s="12" t="s">
        <v>174</v>
      </c>
      <c r="C155" s="12" t="s">
        <v>192</v>
      </c>
    </row>
    <row r="156" spans="1:3" x14ac:dyDescent="0.3">
      <c r="A156" s="12" t="s">
        <v>61</v>
      </c>
      <c r="B156" s="12" t="s">
        <v>177</v>
      </c>
      <c r="C156" s="12" t="s">
        <v>192</v>
      </c>
    </row>
    <row r="157" spans="1:3" x14ac:dyDescent="0.3">
      <c r="A157" s="12" t="s">
        <v>48</v>
      </c>
      <c r="B157" s="12" t="s">
        <v>171</v>
      </c>
      <c r="C157" s="12" t="s">
        <v>192</v>
      </c>
    </row>
    <row r="158" spans="1:3" x14ac:dyDescent="0.3">
      <c r="A158" s="12" t="s">
        <v>48</v>
      </c>
      <c r="B158" s="12" t="s">
        <v>153</v>
      </c>
      <c r="C158" s="12" t="s">
        <v>192</v>
      </c>
    </row>
    <row r="159" spans="1:3" x14ac:dyDescent="0.3">
      <c r="A159" s="12" t="s">
        <v>48</v>
      </c>
      <c r="B159" s="12" t="s">
        <v>74</v>
      </c>
      <c r="C159" s="12" t="s">
        <v>192</v>
      </c>
    </row>
    <row r="160" spans="1:3" x14ac:dyDescent="0.3">
      <c r="A160" s="12" t="s">
        <v>48</v>
      </c>
      <c r="B160" s="12" t="s">
        <v>136</v>
      </c>
      <c r="C160" s="12" t="s">
        <v>192</v>
      </c>
    </row>
    <row r="161" spans="1:3" x14ac:dyDescent="0.3">
      <c r="A161" s="12" t="s">
        <v>48</v>
      </c>
      <c r="B161" s="12" t="s">
        <v>149</v>
      </c>
      <c r="C161" s="12" t="s">
        <v>192</v>
      </c>
    </row>
    <row r="162" spans="1:3" x14ac:dyDescent="0.3">
      <c r="A162" s="12" t="s">
        <v>48</v>
      </c>
      <c r="B162" s="12" t="s">
        <v>183</v>
      </c>
      <c r="C162" s="12" t="s">
        <v>192</v>
      </c>
    </row>
    <row r="163" spans="1:3" x14ac:dyDescent="0.3">
      <c r="A163" s="12" t="s">
        <v>48</v>
      </c>
      <c r="B163" s="12" t="s">
        <v>169</v>
      </c>
      <c r="C163" s="12" t="s">
        <v>192</v>
      </c>
    </row>
    <row r="164" spans="1:3" x14ac:dyDescent="0.3">
      <c r="A164" s="12" t="s">
        <v>48</v>
      </c>
      <c r="B164" s="12" t="s">
        <v>168</v>
      </c>
      <c r="C164" s="12" t="s">
        <v>192</v>
      </c>
    </row>
    <row r="165" spans="1:3" x14ac:dyDescent="0.3">
      <c r="A165" s="12" t="s">
        <v>48</v>
      </c>
      <c r="B165" s="12" t="s">
        <v>102</v>
      </c>
      <c r="C165" s="12" t="s">
        <v>192</v>
      </c>
    </row>
    <row r="166" spans="1:3" x14ac:dyDescent="0.3">
      <c r="A166" s="12" t="s">
        <v>48</v>
      </c>
      <c r="B166" s="12" t="s">
        <v>69</v>
      </c>
      <c r="C166" s="12" t="s">
        <v>192</v>
      </c>
    </row>
    <row r="167" spans="1:3" x14ac:dyDescent="0.3">
      <c r="A167" s="12" t="s">
        <v>48</v>
      </c>
      <c r="B167" s="12" t="s">
        <v>154</v>
      </c>
      <c r="C167" s="12" t="s">
        <v>192</v>
      </c>
    </row>
    <row r="168" spans="1:3" x14ac:dyDescent="0.3">
      <c r="A168" s="12" t="s">
        <v>48</v>
      </c>
      <c r="B168" s="12" t="s">
        <v>152</v>
      </c>
      <c r="C168" s="12" t="s">
        <v>192</v>
      </c>
    </row>
    <row r="169" spans="1:3" x14ac:dyDescent="0.3">
      <c r="A169" s="12" t="s">
        <v>48</v>
      </c>
      <c r="B169" s="12" t="s">
        <v>151</v>
      </c>
      <c r="C169" s="12" t="s">
        <v>192</v>
      </c>
    </row>
    <row r="170" spans="1:3" x14ac:dyDescent="0.3">
      <c r="A170" s="12" t="s">
        <v>48</v>
      </c>
      <c r="B170" s="12" t="s">
        <v>167</v>
      </c>
      <c r="C170" s="12" t="s">
        <v>192</v>
      </c>
    </row>
    <row r="171" spans="1:3" x14ac:dyDescent="0.3">
      <c r="A171" s="12" t="s">
        <v>48</v>
      </c>
      <c r="B171" s="12" t="s">
        <v>156</v>
      </c>
      <c r="C171" s="12" t="s">
        <v>192</v>
      </c>
    </row>
    <row r="172" spans="1:3" x14ac:dyDescent="0.3">
      <c r="A172" s="12" t="s">
        <v>17</v>
      </c>
      <c r="B172" s="12" t="s">
        <v>128</v>
      </c>
      <c r="C172" s="12" t="s">
        <v>192</v>
      </c>
    </row>
    <row r="173" spans="1:3" x14ac:dyDescent="0.3">
      <c r="A173" s="12" t="s">
        <v>17</v>
      </c>
      <c r="B173" s="12" t="s">
        <v>122</v>
      </c>
      <c r="C173" s="12" t="s">
        <v>192</v>
      </c>
    </row>
    <row r="174" spans="1:3" x14ac:dyDescent="0.3">
      <c r="A174" s="12" t="s">
        <v>17</v>
      </c>
      <c r="B174" s="12" t="s">
        <v>124</v>
      </c>
      <c r="C174" s="12" t="s">
        <v>192</v>
      </c>
    </row>
    <row r="175" spans="1:3" x14ac:dyDescent="0.3">
      <c r="A175" s="12" t="s">
        <v>17</v>
      </c>
      <c r="B175" s="12" t="s">
        <v>132</v>
      </c>
      <c r="C175" s="12" t="s">
        <v>192</v>
      </c>
    </row>
    <row r="176" spans="1:3" x14ac:dyDescent="0.3">
      <c r="A176" s="12" t="s">
        <v>17</v>
      </c>
      <c r="B176" s="12" t="s">
        <v>79</v>
      </c>
      <c r="C176" s="12" t="s">
        <v>192</v>
      </c>
    </row>
    <row r="177" spans="1:3" x14ac:dyDescent="0.3">
      <c r="A177" s="12" t="s">
        <v>17</v>
      </c>
      <c r="B177" s="12" t="s">
        <v>92</v>
      </c>
      <c r="C177" s="12" t="s">
        <v>192</v>
      </c>
    </row>
    <row r="178" spans="1:3" x14ac:dyDescent="0.3">
      <c r="A178" s="12" t="s">
        <v>17</v>
      </c>
      <c r="B178" s="12" t="s">
        <v>58</v>
      </c>
      <c r="C178" s="12" t="s">
        <v>192</v>
      </c>
    </row>
    <row r="179" spans="1:3" x14ac:dyDescent="0.3">
      <c r="A179" s="12" t="s">
        <v>17</v>
      </c>
      <c r="B179" s="12" t="s">
        <v>91</v>
      </c>
      <c r="C179" s="12" t="s">
        <v>192</v>
      </c>
    </row>
    <row r="180" spans="1:3" x14ac:dyDescent="0.3">
      <c r="A180" s="12" t="s">
        <v>17</v>
      </c>
      <c r="B180" s="12" t="s">
        <v>184</v>
      </c>
      <c r="C180" s="12" t="s">
        <v>192</v>
      </c>
    </row>
    <row r="181" spans="1:3" x14ac:dyDescent="0.3">
      <c r="A181" s="12" t="s">
        <v>17</v>
      </c>
      <c r="B181" s="12" t="s">
        <v>72</v>
      </c>
      <c r="C181" s="12" t="s">
        <v>192</v>
      </c>
    </row>
    <row r="182" spans="1:3" x14ac:dyDescent="0.3">
      <c r="A182" s="12" t="s">
        <v>17</v>
      </c>
      <c r="B182" s="12" t="s">
        <v>71</v>
      </c>
      <c r="C182" s="12" t="s">
        <v>192</v>
      </c>
    </row>
    <row r="183" spans="1:3" x14ac:dyDescent="0.3">
      <c r="A183" s="12" t="s">
        <v>17</v>
      </c>
      <c r="B183" s="12" t="s">
        <v>80</v>
      </c>
      <c r="C183" s="12" t="s">
        <v>192</v>
      </c>
    </row>
    <row r="184" spans="1:3" x14ac:dyDescent="0.3">
      <c r="A184" s="12" t="s">
        <v>17</v>
      </c>
      <c r="B184" s="12" t="s">
        <v>129</v>
      </c>
      <c r="C184" s="12" t="s">
        <v>192</v>
      </c>
    </row>
    <row r="185" spans="1:3" x14ac:dyDescent="0.3">
      <c r="A185" s="12" t="s">
        <v>17</v>
      </c>
      <c r="B185" s="12" t="s">
        <v>86</v>
      </c>
      <c r="C185" s="12" t="s">
        <v>192</v>
      </c>
    </row>
    <row r="186" spans="1:3" x14ac:dyDescent="0.3">
      <c r="A186" s="12" t="s">
        <v>17</v>
      </c>
      <c r="B186" s="12" t="s">
        <v>127</v>
      </c>
      <c r="C186" s="12" t="s">
        <v>192</v>
      </c>
    </row>
    <row r="187" spans="1:3" x14ac:dyDescent="0.3">
      <c r="A187" s="12" t="s">
        <v>17</v>
      </c>
      <c r="B187" s="12" t="s">
        <v>123</v>
      </c>
      <c r="C187" s="12" t="s">
        <v>192</v>
      </c>
    </row>
    <row r="188" spans="1:3" x14ac:dyDescent="0.3">
      <c r="A188" s="12" t="s">
        <v>17</v>
      </c>
      <c r="B188" s="12" t="s">
        <v>118</v>
      </c>
      <c r="C188" s="12" t="s">
        <v>192</v>
      </c>
    </row>
    <row r="189" spans="1:3" x14ac:dyDescent="0.3">
      <c r="A189" s="12" t="s">
        <v>17</v>
      </c>
      <c r="B189" s="12" t="s">
        <v>131</v>
      </c>
      <c r="C189" s="12" t="s">
        <v>192</v>
      </c>
    </row>
    <row r="190" spans="1:3" x14ac:dyDescent="0.3">
      <c r="A190" s="12" t="s">
        <v>17</v>
      </c>
      <c r="B190" s="12" t="s">
        <v>64</v>
      </c>
      <c r="C190" s="12" t="s">
        <v>192</v>
      </c>
    </row>
    <row r="191" spans="1:3" x14ac:dyDescent="0.3">
      <c r="A191" s="12" t="s">
        <v>17</v>
      </c>
      <c r="B191" s="12" t="s">
        <v>63</v>
      </c>
      <c r="C191" s="12" t="s">
        <v>192</v>
      </c>
    </row>
    <row r="192" spans="1:3" x14ac:dyDescent="0.3">
      <c r="A192" s="12" t="s">
        <v>17</v>
      </c>
      <c r="B192" s="12" t="s">
        <v>121</v>
      </c>
      <c r="C192" s="12" t="s">
        <v>192</v>
      </c>
    </row>
    <row r="193" spans="1:3" x14ac:dyDescent="0.3">
      <c r="A193" s="12" t="s">
        <v>17</v>
      </c>
      <c r="B193" s="12" t="s">
        <v>95</v>
      </c>
      <c r="C193" s="12" t="s">
        <v>192</v>
      </c>
    </row>
    <row r="194" spans="1:3" x14ac:dyDescent="0.3">
      <c r="A194" s="12" t="s">
        <v>17</v>
      </c>
      <c r="B194" s="12" t="s">
        <v>78</v>
      </c>
      <c r="C194" s="12" t="s">
        <v>192</v>
      </c>
    </row>
    <row r="195" spans="1:3" x14ac:dyDescent="0.3">
      <c r="A195" s="12" t="s">
        <v>17</v>
      </c>
      <c r="B195" s="12" t="s">
        <v>83</v>
      </c>
      <c r="C195" s="12" t="s">
        <v>192</v>
      </c>
    </row>
    <row r="196" spans="1:3" x14ac:dyDescent="0.3">
      <c r="A196" s="12" t="s">
        <v>17</v>
      </c>
      <c r="B196" s="12" t="s">
        <v>82</v>
      </c>
      <c r="C196" s="12" t="s">
        <v>192</v>
      </c>
    </row>
    <row r="197" spans="1:3" x14ac:dyDescent="0.3">
      <c r="A197" s="12" t="s">
        <v>17</v>
      </c>
      <c r="B197" s="12" t="s">
        <v>85</v>
      </c>
      <c r="C197" s="12" t="s">
        <v>192</v>
      </c>
    </row>
    <row r="198" spans="1:3" x14ac:dyDescent="0.3">
      <c r="A198" s="12" t="s">
        <v>17</v>
      </c>
      <c r="B198" s="12" t="s">
        <v>133</v>
      </c>
      <c r="C198" s="12" t="s">
        <v>192</v>
      </c>
    </row>
    <row r="199" spans="1:3" x14ac:dyDescent="0.3">
      <c r="A199" s="12" t="s">
        <v>17</v>
      </c>
      <c r="B199" s="12" t="s">
        <v>90</v>
      </c>
      <c r="C199" s="12" t="s">
        <v>192</v>
      </c>
    </row>
    <row r="200" spans="1:3" x14ac:dyDescent="0.3">
      <c r="A200" s="12" t="s">
        <v>17</v>
      </c>
      <c r="B200" s="12" t="s">
        <v>87</v>
      </c>
      <c r="C200" s="12" t="s">
        <v>192</v>
      </c>
    </row>
    <row r="201" spans="1:3" x14ac:dyDescent="0.3">
      <c r="A201" s="12" t="s">
        <v>17</v>
      </c>
      <c r="B201" s="12" t="s">
        <v>84</v>
      </c>
      <c r="C201" s="12" t="s">
        <v>192</v>
      </c>
    </row>
    <row r="202" spans="1:3" x14ac:dyDescent="0.3">
      <c r="A202" s="12" t="s">
        <v>17</v>
      </c>
      <c r="B202" s="12" t="s">
        <v>134</v>
      </c>
      <c r="C202" s="12" t="s">
        <v>192</v>
      </c>
    </row>
    <row r="203" spans="1:3" x14ac:dyDescent="0.3">
      <c r="A203" s="12" t="s">
        <v>17</v>
      </c>
      <c r="B203" s="12" t="s">
        <v>117</v>
      </c>
      <c r="C203" s="12" t="s">
        <v>192</v>
      </c>
    </row>
    <row r="204" spans="1:3" x14ac:dyDescent="0.3">
      <c r="A204" s="12" t="s">
        <v>17</v>
      </c>
      <c r="B204" s="12" t="s">
        <v>94</v>
      </c>
      <c r="C204" s="12" t="s">
        <v>192</v>
      </c>
    </row>
    <row r="205" spans="1:3" x14ac:dyDescent="0.3">
      <c r="A205" s="12" t="s">
        <v>17</v>
      </c>
      <c r="B205" s="12" t="s">
        <v>120</v>
      </c>
      <c r="C205" s="12" t="s">
        <v>192</v>
      </c>
    </row>
    <row r="206" spans="1:3" x14ac:dyDescent="0.3">
      <c r="A206" s="12" t="s">
        <v>17</v>
      </c>
      <c r="B206" s="12" t="s">
        <v>125</v>
      </c>
      <c r="C206" s="12" t="s">
        <v>192</v>
      </c>
    </row>
    <row r="207" spans="1:3" x14ac:dyDescent="0.3">
      <c r="A207" s="12" t="s">
        <v>17</v>
      </c>
      <c r="B207" s="12" t="s">
        <v>88</v>
      </c>
      <c r="C207" s="12" t="s">
        <v>192</v>
      </c>
    </row>
    <row r="208" spans="1:3" x14ac:dyDescent="0.3">
      <c r="A208" s="12" t="s">
        <v>17</v>
      </c>
      <c r="B208" s="12" t="s">
        <v>65</v>
      </c>
      <c r="C208" s="12" t="s">
        <v>192</v>
      </c>
    </row>
    <row r="209" spans="1:3" x14ac:dyDescent="0.3">
      <c r="A209" s="12" t="s">
        <v>17</v>
      </c>
      <c r="B209" s="12" t="s">
        <v>126</v>
      </c>
      <c r="C209" s="12" t="s">
        <v>192</v>
      </c>
    </row>
    <row r="210" spans="1:3" x14ac:dyDescent="0.3">
      <c r="A210" s="12" t="s">
        <v>17</v>
      </c>
      <c r="B210" s="12" t="s">
        <v>89</v>
      </c>
      <c r="C210" s="12" t="s">
        <v>192</v>
      </c>
    </row>
    <row r="211" spans="1:3" x14ac:dyDescent="0.3">
      <c r="A211" s="12" t="s">
        <v>17</v>
      </c>
      <c r="B211" s="12" t="s">
        <v>81</v>
      </c>
      <c r="C211" s="12" t="s">
        <v>192</v>
      </c>
    </row>
    <row r="212" spans="1:3" x14ac:dyDescent="0.3">
      <c r="A212" s="12" t="s">
        <v>17</v>
      </c>
      <c r="B212" s="12" t="s">
        <v>130</v>
      </c>
      <c r="C212" s="12" t="s">
        <v>192</v>
      </c>
    </row>
    <row r="213" spans="1:3" x14ac:dyDescent="0.3">
      <c r="A213" s="12" t="s">
        <v>17</v>
      </c>
      <c r="B213" s="12" t="s">
        <v>119</v>
      </c>
      <c r="C213" s="12" t="s">
        <v>192</v>
      </c>
    </row>
    <row r="214" spans="1:3" x14ac:dyDescent="0.3">
      <c r="A214" s="12" t="s">
        <v>59</v>
      </c>
      <c r="B214" s="12" t="s">
        <v>96</v>
      </c>
      <c r="C214" s="12" t="s">
        <v>192</v>
      </c>
    </row>
    <row r="215" spans="1:3" x14ac:dyDescent="0.3">
      <c r="A215" s="12" t="s">
        <v>59</v>
      </c>
      <c r="B215" s="12" t="s">
        <v>79</v>
      </c>
      <c r="C215" s="12" t="s">
        <v>192</v>
      </c>
    </row>
    <row r="216" spans="1:3" x14ac:dyDescent="0.3">
      <c r="A216" s="12" t="s">
        <v>59</v>
      </c>
      <c r="B216" s="12" t="s">
        <v>92</v>
      </c>
      <c r="C216" s="12" t="s">
        <v>192</v>
      </c>
    </row>
    <row r="217" spans="1:3" x14ac:dyDescent="0.3">
      <c r="A217" s="12" t="s">
        <v>59</v>
      </c>
      <c r="B217" s="12" t="s">
        <v>66</v>
      </c>
      <c r="C217" s="12" t="s">
        <v>192</v>
      </c>
    </row>
    <row r="218" spans="1:3" x14ac:dyDescent="0.3">
      <c r="A218" s="12" t="s">
        <v>59</v>
      </c>
      <c r="B218" s="12" t="s">
        <v>166</v>
      </c>
      <c r="C218" s="12" t="s">
        <v>192</v>
      </c>
    </row>
    <row r="219" spans="1:3" x14ac:dyDescent="0.3">
      <c r="A219" s="12" t="s">
        <v>59</v>
      </c>
      <c r="B219" s="12" t="s">
        <v>58</v>
      </c>
      <c r="C219" s="12" t="s">
        <v>192</v>
      </c>
    </row>
    <row r="220" spans="1:3" x14ac:dyDescent="0.3">
      <c r="A220" s="12" t="s">
        <v>59</v>
      </c>
      <c r="B220" s="12" t="s">
        <v>184</v>
      </c>
      <c r="C220" s="12" t="s">
        <v>192</v>
      </c>
    </row>
    <row r="221" spans="1:3" x14ac:dyDescent="0.3">
      <c r="A221" s="12" t="s">
        <v>59</v>
      </c>
      <c r="B221" s="12" t="s">
        <v>67</v>
      </c>
      <c r="C221" s="12" t="s">
        <v>192</v>
      </c>
    </row>
    <row r="222" spans="1:3" x14ac:dyDescent="0.3">
      <c r="A222" s="12" t="s">
        <v>59</v>
      </c>
      <c r="B222" s="12" t="s">
        <v>72</v>
      </c>
      <c r="C222" s="12" t="s">
        <v>192</v>
      </c>
    </row>
    <row r="223" spans="1:3" x14ac:dyDescent="0.3">
      <c r="A223" s="12" t="s">
        <v>59</v>
      </c>
      <c r="B223" s="12" t="s">
        <v>71</v>
      </c>
      <c r="C223" s="12" t="s">
        <v>192</v>
      </c>
    </row>
    <row r="224" spans="1:3" x14ac:dyDescent="0.3">
      <c r="A224" s="12" t="s">
        <v>59</v>
      </c>
      <c r="B224" s="12" t="s">
        <v>80</v>
      </c>
      <c r="C224" s="12" t="s">
        <v>192</v>
      </c>
    </row>
    <row r="225" spans="1:3" x14ac:dyDescent="0.3">
      <c r="A225" s="12" t="s">
        <v>59</v>
      </c>
      <c r="B225" s="12" t="s">
        <v>97</v>
      </c>
      <c r="C225" s="12" t="s">
        <v>192</v>
      </c>
    </row>
    <row r="226" spans="1:3" x14ac:dyDescent="0.3">
      <c r="A226" s="12" t="s">
        <v>59</v>
      </c>
      <c r="B226" s="12" t="s">
        <v>99</v>
      </c>
      <c r="C226" s="12" t="s">
        <v>192</v>
      </c>
    </row>
    <row r="227" spans="1:3" x14ac:dyDescent="0.3">
      <c r="A227" s="12" t="s">
        <v>59</v>
      </c>
      <c r="B227" s="12" t="s">
        <v>183</v>
      </c>
      <c r="C227" s="12" t="s">
        <v>192</v>
      </c>
    </row>
    <row r="228" spans="1:3" x14ac:dyDescent="0.3">
      <c r="A228" s="12" t="s">
        <v>59</v>
      </c>
      <c r="B228" s="12" t="s">
        <v>64</v>
      </c>
      <c r="C228" s="12" t="s">
        <v>192</v>
      </c>
    </row>
    <row r="229" spans="1:3" x14ac:dyDescent="0.3">
      <c r="A229" s="12" t="s">
        <v>59</v>
      </c>
      <c r="B229" s="12" t="s">
        <v>63</v>
      </c>
      <c r="C229" s="12" t="s">
        <v>192</v>
      </c>
    </row>
    <row r="230" spans="1:3" x14ac:dyDescent="0.3">
      <c r="A230" s="12" t="s">
        <v>59</v>
      </c>
      <c r="B230" s="12" t="s">
        <v>73</v>
      </c>
      <c r="C230" s="12" t="s">
        <v>192</v>
      </c>
    </row>
    <row r="231" spans="1:3" x14ac:dyDescent="0.3">
      <c r="A231" s="12" t="s">
        <v>59</v>
      </c>
      <c r="B231" s="12" t="s">
        <v>169</v>
      </c>
      <c r="C231" s="12" t="s">
        <v>192</v>
      </c>
    </row>
    <row r="232" spans="1:3" x14ac:dyDescent="0.3">
      <c r="A232" s="12" t="s">
        <v>59</v>
      </c>
      <c r="B232" s="12" t="s">
        <v>168</v>
      </c>
      <c r="C232" s="12" t="s">
        <v>192</v>
      </c>
    </row>
    <row r="233" spans="1:3" x14ac:dyDescent="0.3">
      <c r="A233" s="12" t="s">
        <v>59</v>
      </c>
      <c r="B233" s="12" t="s">
        <v>95</v>
      </c>
      <c r="C233" s="12" t="s">
        <v>192</v>
      </c>
    </row>
    <row r="234" spans="1:3" x14ac:dyDescent="0.3">
      <c r="A234" s="12" t="s">
        <v>59</v>
      </c>
      <c r="B234" s="12" t="s">
        <v>69</v>
      </c>
      <c r="C234" s="12" t="s">
        <v>192</v>
      </c>
    </row>
    <row r="235" spans="1:3" x14ac:dyDescent="0.3">
      <c r="A235" s="12" t="s">
        <v>59</v>
      </c>
      <c r="B235" s="12" t="s">
        <v>165</v>
      </c>
      <c r="C235" s="12" t="s">
        <v>192</v>
      </c>
    </row>
    <row r="236" spans="1:3" x14ac:dyDescent="0.3">
      <c r="A236" s="12" t="s">
        <v>59</v>
      </c>
      <c r="B236" s="12" t="s">
        <v>164</v>
      </c>
      <c r="C236" s="12" t="s">
        <v>192</v>
      </c>
    </row>
    <row r="237" spans="1:3" x14ac:dyDescent="0.3">
      <c r="A237" s="12" t="s">
        <v>59</v>
      </c>
      <c r="B237" s="12" t="s">
        <v>78</v>
      </c>
      <c r="C237" s="12" t="s">
        <v>192</v>
      </c>
    </row>
    <row r="238" spans="1:3" x14ac:dyDescent="0.3">
      <c r="A238" s="12" t="s">
        <v>59</v>
      </c>
      <c r="B238" s="12" t="s">
        <v>83</v>
      </c>
      <c r="C238" s="12" t="s">
        <v>192</v>
      </c>
    </row>
    <row r="239" spans="1:3" x14ac:dyDescent="0.3">
      <c r="A239" s="12" t="s">
        <v>59</v>
      </c>
      <c r="B239" s="12" t="s">
        <v>82</v>
      </c>
      <c r="C239" s="12" t="s">
        <v>192</v>
      </c>
    </row>
    <row r="240" spans="1:3" x14ac:dyDescent="0.3">
      <c r="A240" s="12" t="s">
        <v>59</v>
      </c>
      <c r="B240" s="12" t="s">
        <v>68</v>
      </c>
      <c r="C240" s="12" t="s">
        <v>192</v>
      </c>
    </row>
    <row r="241" spans="1:3" x14ac:dyDescent="0.3">
      <c r="A241" s="12" t="s">
        <v>59</v>
      </c>
      <c r="B241" s="12" t="s">
        <v>70</v>
      </c>
      <c r="C241" s="12" t="s">
        <v>192</v>
      </c>
    </row>
    <row r="242" spans="1:3" x14ac:dyDescent="0.3">
      <c r="A242" s="12" t="s">
        <v>59</v>
      </c>
      <c r="B242" s="12" t="s">
        <v>94</v>
      </c>
      <c r="C242" s="12" t="s">
        <v>192</v>
      </c>
    </row>
    <row r="243" spans="1:3" x14ac:dyDescent="0.3">
      <c r="A243" s="12" t="s">
        <v>59</v>
      </c>
      <c r="B243" s="12" t="s">
        <v>98</v>
      </c>
      <c r="C243" s="12" t="s">
        <v>192</v>
      </c>
    </row>
    <row r="244" spans="1:3" x14ac:dyDescent="0.3">
      <c r="A244" s="12" t="s">
        <v>59</v>
      </c>
      <c r="B244" s="12" t="s">
        <v>65</v>
      </c>
      <c r="C244" s="12" t="s">
        <v>192</v>
      </c>
    </row>
    <row r="245" spans="1:3" x14ac:dyDescent="0.3">
      <c r="A245" s="12" t="s">
        <v>59</v>
      </c>
      <c r="B245" s="12" t="s">
        <v>167</v>
      </c>
      <c r="C245" s="12" t="s">
        <v>192</v>
      </c>
    </row>
    <row r="246" spans="1:3" x14ac:dyDescent="0.3">
      <c r="A246" s="12" t="s">
        <v>59</v>
      </c>
      <c r="B246" s="12" t="s">
        <v>81</v>
      </c>
      <c r="C246" s="12" t="s">
        <v>192</v>
      </c>
    </row>
    <row r="247" spans="1:3" x14ac:dyDescent="0.3">
      <c r="A247" s="12" t="s">
        <v>21</v>
      </c>
      <c r="B247" s="12" t="s">
        <v>116</v>
      </c>
      <c r="C247" s="12" t="s">
        <v>192</v>
      </c>
    </row>
    <row r="248" spans="1:3" x14ac:dyDescent="0.3">
      <c r="A248" s="12" t="s">
        <v>21</v>
      </c>
      <c r="B248" s="12" t="s">
        <v>106</v>
      </c>
      <c r="C248" s="12" t="s">
        <v>192</v>
      </c>
    </row>
    <row r="249" spans="1:3" x14ac:dyDescent="0.3">
      <c r="A249" s="12" t="s">
        <v>21</v>
      </c>
      <c r="B249" s="12" t="s">
        <v>112</v>
      </c>
      <c r="C249" s="12" t="s">
        <v>192</v>
      </c>
    </row>
    <row r="250" spans="1:3" x14ac:dyDescent="0.3">
      <c r="A250" s="12" t="s">
        <v>21</v>
      </c>
      <c r="B250" s="12" t="s">
        <v>108</v>
      </c>
      <c r="C250" s="12" t="s">
        <v>192</v>
      </c>
    </row>
    <row r="251" spans="1:3" x14ac:dyDescent="0.3">
      <c r="A251" s="12" t="s">
        <v>21</v>
      </c>
      <c r="B251" s="12" t="s">
        <v>115</v>
      </c>
      <c r="C251" s="12" t="s">
        <v>192</v>
      </c>
    </row>
    <row r="252" spans="1:3" x14ac:dyDescent="0.3">
      <c r="A252" s="12" t="s">
        <v>21</v>
      </c>
      <c r="B252" s="12" t="s">
        <v>107</v>
      </c>
      <c r="C252" s="12" t="s">
        <v>192</v>
      </c>
    </row>
    <row r="253" spans="1:3" x14ac:dyDescent="0.3">
      <c r="A253" s="12" t="s">
        <v>21</v>
      </c>
      <c r="B253" s="12" t="s">
        <v>110</v>
      </c>
      <c r="C253" s="12" t="s">
        <v>192</v>
      </c>
    </row>
    <row r="254" spans="1:3" x14ac:dyDescent="0.3">
      <c r="A254" s="12" t="s">
        <v>21</v>
      </c>
      <c r="B254" s="12" t="s">
        <v>80</v>
      </c>
      <c r="C254" s="12" t="s">
        <v>192</v>
      </c>
    </row>
    <row r="255" spans="1:3" x14ac:dyDescent="0.3">
      <c r="A255" s="12" t="s">
        <v>21</v>
      </c>
      <c r="B255" s="12" t="s">
        <v>113</v>
      </c>
      <c r="C255" s="12" t="s">
        <v>192</v>
      </c>
    </row>
    <row r="256" spans="1:3" x14ac:dyDescent="0.3">
      <c r="A256" s="12" t="s">
        <v>21</v>
      </c>
      <c r="B256" s="12" t="s">
        <v>104</v>
      </c>
      <c r="C256" s="12" t="s">
        <v>192</v>
      </c>
    </row>
    <row r="257" spans="1:3" x14ac:dyDescent="0.3">
      <c r="A257" s="12" t="s">
        <v>21</v>
      </c>
      <c r="B257" s="12" t="s">
        <v>114</v>
      </c>
      <c r="C257" s="12" t="s">
        <v>192</v>
      </c>
    </row>
    <row r="258" spans="1:3" x14ac:dyDescent="0.3">
      <c r="A258" s="12" t="s">
        <v>21</v>
      </c>
      <c r="B258" s="12" t="s">
        <v>111</v>
      </c>
      <c r="C258" s="12" t="s">
        <v>192</v>
      </c>
    </row>
    <row r="259" spans="1:3" x14ac:dyDescent="0.3">
      <c r="A259" s="12" t="s">
        <v>21</v>
      </c>
      <c r="B259" s="12" t="s">
        <v>86</v>
      </c>
      <c r="C259" s="12" t="s">
        <v>192</v>
      </c>
    </row>
    <row r="260" spans="1:3" x14ac:dyDescent="0.3">
      <c r="A260" s="12" t="s">
        <v>21</v>
      </c>
      <c r="B260" s="12" t="s">
        <v>136</v>
      </c>
      <c r="C260" s="12"/>
    </row>
    <row r="261" spans="1:3" x14ac:dyDescent="0.3">
      <c r="A261" s="12" t="s">
        <v>21</v>
      </c>
      <c r="B261" s="12" t="s">
        <v>131</v>
      </c>
      <c r="C261" s="12"/>
    </row>
    <row r="262" spans="1:3" x14ac:dyDescent="0.3">
      <c r="A262" s="12" t="s">
        <v>21</v>
      </c>
      <c r="B262" s="12" t="s">
        <v>109</v>
      </c>
      <c r="C262" s="12" t="s">
        <v>192</v>
      </c>
    </row>
    <row r="263" spans="1:3" x14ac:dyDescent="0.3">
      <c r="A263" s="12" t="s">
        <v>21</v>
      </c>
      <c r="B263" s="12" t="s">
        <v>105</v>
      </c>
      <c r="C263" s="12" t="s">
        <v>192</v>
      </c>
    </row>
    <row r="264" spans="1:3" x14ac:dyDescent="0.3">
      <c r="A264" s="12" t="s">
        <v>21</v>
      </c>
      <c r="B264" s="12" t="s">
        <v>78</v>
      </c>
      <c r="C264" s="12" t="s">
        <v>192</v>
      </c>
    </row>
    <row r="265" spans="1:3" x14ac:dyDescent="0.3">
      <c r="A265" s="12" t="s">
        <v>21</v>
      </c>
      <c r="B265" s="12" t="s">
        <v>85</v>
      </c>
      <c r="C265" s="12" t="s">
        <v>192</v>
      </c>
    </row>
    <row r="266" spans="1:3" x14ac:dyDescent="0.3">
      <c r="A266" s="12" t="s">
        <v>21</v>
      </c>
      <c r="B266" s="12" t="s">
        <v>175</v>
      </c>
      <c r="C266" s="12" t="s">
        <v>192</v>
      </c>
    </row>
    <row r="267" spans="1:3" x14ac:dyDescent="0.3">
      <c r="A267" s="12" t="s">
        <v>21</v>
      </c>
      <c r="B267" s="12" t="s">
        <v>189</v>
      </c>
      <c r="C267" s="12" t="s">
        <v>192</v>
      </c>
    </row>
    <row r="268" spans="1:3" x14ac:dyDescent="0.3">
      <c r="A268" s="12" t="s">
        <v>21</v>
      </c>
      <c r="B268" s="12" t="s">
        <v>84</v>
      </c>
      <c r="C268" s="12" t="s">
        <v>192</v>
      </c>
    </row>
    <row r="269" spans="1:3" x14ac:dyDescent="0.3">
      <c r="A269" s="12" t="s">
        <v>21</v>
      </c>
      <c r="B269" s="12" t="s">
        <v>81</v>
      </c>
      <c r="C269" s="12" t="s">
        <v>192</v>
      </c>
    </row>
    <row r="270" spans="1:3" x14ac:dyDescent="0.3">
      <c r="A270" s="12" t="s">
        <v>29</v>
      </c>
      <c r="B270" s="12" t="s">
        <v>96</v>
      </c>
      <c r="C270" s="12" t="s">
        <v>192</v>
      </c>
    </row>
    <row r="271" spans="1:3" x14ac:dyDescent="0.3">
      <c r="A271" s="12" t="s">
        <v>29</v>
      </c>
      <c r="B271" s="12" t="s">
        <v>162</v>
      </c>
      <c r="C271" s="12" t="s">
        <v>192</v>
      </c>
    </row>
    <row r="272" spans="1:3" x14ac:dyDescent="0.3">
      <c r="A272" s="12" t="s">
        <v>29</v>
      </c>
      <c r="B272" s="12" t="s">
        <v>160</v>
      </c>
      <c r="C272" s="12" t="s">
        <v>192</v>
      </c>
    </row>
    <row r="273" spans="1:3" x14ac:dyDescent="0.3">
      <c r="A273" s="12" t="s">
        <v>29</v>
      </c>
      <c r="B273" s="12" t="s">
        <v>92</v>
      </c>
      <c r="C273" s="12" t="s">
        <v>192</v>
      </c>
    </row>
    <row r="274" spans="1:3" x14ac:dyDescent="0.3">
      <c r="A274" s="12" t="s">
        <v>29</v>
      </c>
      <c r="B274" s="12" t="s">
        <v>166</v>
      </c>
      <c r="C274" s="12" t="s">
        <v>192</v>
      </c>
    </row>
    <row r="275" spans="1:3" x14ac:dyDescent="0.3">
      <c r="A275" s="12" t="s">
        <v>29</v>
      </c>
      <c r="B275" s="12" t="s">
        <v>153</v>
      </c>
      <c r="C275" s="12" t="s">
        <v>192</v>
      </c>
    </row>
    <row r="276" spans="1:3" x14ac:dyDescent="0.3">
      <c r="A276" s="12" t="s">
        <v>29</v>
      </c>
      <c r="B276" s="12" t="s">
        <v>100</v>
      </c>
      <c r="C276" s="12" t="s">
        <v>192</v>
      </c>
    </row>
    <row r="277" spans="1:3" x14ac:dyDescent="0.3">
      <c r="A277" s="12" t="s">
        <v>29</v>
      </c>
      <c r="B277" s="12" t="s">
        <v>161</v>
      </c>
      <c r="C277" s="12" t="s">
        <v>192</v>
      </c>
    </row>
    <row r="278" spans="1:3" x14ac:dyDescent="0.3">
      <c r="A278" s="12" t="s">
        <v>29</v>
      </c>
      <c r="B278" s="12" t="s">
        <v>91</v>
      </c>
      <c r="C278" s="12" t="s">
        <v>192</v>
      </c>
    </row>
    <row r="279" spans="1:3" x14ac:dyDescent="0.3">
      <c r="A279" s="12" t="s">
        <v>29</v>
      </c>
      <c r="B279" s="12" t="s">
        <v>184</v>
      </c>
      <c r="C279" s="12" t="s">
        <v>192</v>
      </c>
    </row>
    <row r="280" spans="1:3" x14ac:dyDescent="0.3">
      <c r="A280" s="12" t="s">
        <v>29</v>
      </c>
      <c r="B280" s="12" t="s">
        <v>97</v>
      </c>
      <c r="C280" s="12" t="s">
        <v>192</v>
      </c>
    </row>
    <row r="281" spans="1:3" x14ac:dyDescent="0.3">
      <c r="A281" s="12" t="s">
        <v>29</v>
      </c>
      <c r="B281" s="12" t="s">
        <v>99</v>
      </c>
      <c r="C281" s="12" t="s">
        <v>192</v>
      </c>
    </row>
    <row r="282" spans="1:3" x14ac:dyDescent="0.3">
      <c r="A282" s="12" t="s">
        <v>29</v>
      </c>
      <c r="B282" s="12" t="s">
        <v>155</v>
      </c>
      <c r="C282" s="12" t="s">
        <v>192</v>
      </c>
    </row>
    <row r="283" spans="1:3" x14ac:dyDescent="0.3">
      <c r="A283" s="12" t="s">
        <v>29</v>
      </c>
      <c r="B283" s="12" t="s">
        <v>95</v>
      </c>
      <c r="C283" s="12" t="s">
        <v>192</v>
      </c>
    </row>
    <row r="284" spans="1:3" x14ac:dyDescent="0.3">
      <c r="A284" s="12" t="s">
        <v>29</v>
      </c>
      <c r="B284" s="12" t="s">
        <v>69</v>
      </c>
      <c r="C284" s="12" t="s">
        <v>192</v>
      </c>
    </row>
    <row r="285" spans="1:3" x14ac:dyDescent="0.3">
      <c r="A285" s="12" t="s">
        <v>29</v>
      </c>
      <c r="B285" s="12" t="s">
        <v>165</v>
      </c>
      <c r="C285" s="12" t="s">
        <v>192</v>
      </c>
    </row>
    <row r="286" spans="1:3" x14ac:dyDescent="0.3">
      <c r="A286" s="12" t="s">
        <v>29</v>
      </c>
      <c r="B286" s="12" t="s">
        <v>164</v>
      </c>
      <c r="C286" s="12" t="s">
        <v>192</v>
      </c>
    </row>
    <row r="287" spans="1:3" x14ac:dyDescent="0.3">
      <c r="A287" s="12" t="s">
        <v>29</v>
      </c>
      <c r="B287" s="12" t="s">
        <v>90</v>
      </c>
      <c r="C287" s="12" t="s">
        <v>192</v>
      </c>
    </row>
    <row r="288" spans="1:3" x14ac:dyDescent="0.3">
      <c r="A288" s="12" t="s">
        <v>29</v>
      </c>
      <c r="B288" s="12" t="s">
        <v>87</v>
      </c>
      <c r="C288" s="12" t="s">
        <v>192</v>
      </c>
    </row>
    <row r="289" spans="1:3" x14ac:dyDescent="0.3">
      <c r="A289" s="12" t="s">
        <v>29</v>
      </c>
      <c r="B289" s="12" t="s">
        <v>154</v>
      </c>
      <c r="C289" s="12" t="s">
        <v>192</v>
      </c>
    </row>
    <row r="290" spans="1:3" x14ac:dyDescent="0.3">
      <c r="A290" s="12" t="s">
        <v>29</v>
      </c>
      <c r="B290" s="12" t="s">
        <v>152</v>
      </c>
      <c r="C290" s="12" t="s">
        <v>192</v>
      </c>
    </row>
    <row r="291" spans="1:3" x14ac:dyDescent="0.3">
      <c r="A291" s="12" t="s">
        <v>29</v>
      </c>
      <c r="B291" s="12" t="s">
        <v>140</v>
      </c>
      <c r="C291" s="12" t="s">
        <v>192</v>
      </c>
    </row>
    <row r="292" spans="1:3" x14ac:dyDescent="0.3">
      <c r="A292" s="12" t="s">
        <v>29</v>
      </c>
      <c r="B292" s="12" t="s">
        <v>94</v>
      </c>
      <c r="C292" s="12" t="s">
        <v>192</v>
      </c>
    </row>
    <row r="293" spans="1:3" x14ac:dyDescent="0.3">
      <c r="A293" s="12" t="s">
        <v>29</v>
      </c>
      <c r="B293" s="12" t="s">
        <v>151</v>
      </c>
      <c r="C293" s="12" t="s">
        <v>192</v>
      </c>
    </row>
    <row r="294" spans="1:3" x14ac:dyDescent="0.3">
      <c r="A294" s="12" t="s">
        <v>29</v>
      </c>
      <c r="B294" s="12" t="s">
        <v>88</v>
      </c>
      <c r="C294" s="12" t="s">
        <v>192</v>
      </c>
    </row>
    <row r="295" spans="1:3" x14ac:dyDescent="0.3">
      <c r="A295" s="12" t="s">
        <v>29</v>
      </c>
      <c r="B295" s="12" t="s">
        <v>98</v>
      </c>
      <c r="C295" s="12" t="s">
        <v>192</v>
      </c>
    </row>
    <row r="296" spans="1:3" x14ac:dyDescent="0.3">
      <c r="A296" s="12" t="s">
        <v>29</v>
      </c>
      <c r="B296" s="12" t="s">
        <v>163</v>
      </c>
      <c r="C296" s="12" t="s">
        <v>192</v>
      </c>
    </row>
    <row r="297" spans="1:3" x14ac:dyDescent="0.3">
      <c r="A297" s="12" t="s">
        <v>29</v>
      </c>
      <c r="B297" s="12" t="s">
        <v>89</v>
      </c>
      <c r="C297" s="12" t="s">
        <v>192</v>
      </c>
    </row>
    <row r="298" spans="1:3" x14ac:dyDescent="0.3">
      <c r="A298" s="12" t="s">
        <v>29</v>
      </c>
      <c r="B298" s="12" t="s">
        <v>156</v>
      </c>
      <c r="C298" s="12" t="s">
        <v>192</v>
      </c>
    </row>
    <row r="299" spans="1:3" x14ac:dyDescent="0.3">
      <c r="A299" s="12" t="s">
        <v>45</v>
      </c>
      <c r="B299" s="12" t="s">
        <v>116</v>
      </c>
      <c r="C299" s="12" t="s">
        <v>192</v>
      </c>
    </row>
    <row r="300" spans="1:3" x14ac:dyDescent="0.3">
      <c r="A300" s="12" t="s">
        <v>45</v>
      </c>
      <c r="B300" s="12" t="s">
        <v>96</v>
      </c>
      <c r="C300" s="12" t="s">
        <v>192</v>
      </c>
    </row>
    <row r="301" spans="1:3" x14ac:dyDescent="0.3">
      <c r="A301" s="12" t="s">
        <v>45</v>
      </c>
      <c r="B301" s="12" t="s">
        <v>128</v>
      </c>
      <c r="C301" s="12" t="s">
        <v>192</v>
      </c>
    </row>
    <row r="302" spans="1:3" x14ac:dyDescent="0.3">
      <c r="A302" s="12" t="s">
        <v>45</v>
      </c>
      <c r="B302" s="12" t="s">
        <v>106</v>
      </c>
      <c r="C302" s="12" t="s">
        <v>192</v>
      </c>
    </row>
    <row r="303" spans="1:3" x14ac:dyDescent="0.3">
      <c r="A303" s="12" t="s">
        <v>45</v>
      </c>
      <c r="B303" s="12" t="s">
        <v>112</v>
      </c>
      <c r="C303" s="12" t="s">
        <v>192</v>
      </c>
    </row>
    <row r="304" spans="1:3" x14ac:dyDescent="0.3">
      <c r="A304" s="12" t="s">
        <v>45</v>
      </c>
      <c r="B304" s="12" t="s">
        <v>122</v>
      </c>
      <c r="C304" s="12" t="s">
        <v>192</v>
      </c>
    </row>
    <row r="305" spans="1:3" x14ac:dyDescent="0.3">
      <c r="A305" s="12" t="s">
        <v>45</v>
      </c>
      <c r="B305" s="12" t="s">
        <v>124</v>
      </c>
      <c r="C305" s="12" t="s">
        <v>192</v>
      </c>
    </row>
    <row r="306" spans="1:3" x14ac:dyDescent="0.3">
      <c r="A306" s="12" t="s">
        <v>45</v>
      </c>
      <c r="B306" s="12" t="s">
        <v>108</v>
      </c>
      <c r="C306" s="12" t="s">
        <v>192</v>
      </c>
    </row>
    <row r="307" spans="1:3" x14ac:dyDescent="0.3">
      <c r="A307" s="12" t="s">
        <v>45</v>
      </c>
      <c r="B307" s="12" t="s">
        <v>92</v>
      </c>
      <c r="C307" s="12" t="s">
        <v>192</v>
      </c>
    </row>
    <row r="308" spans="1:3" x14ac:dyDescent="0.3">
      <c r="A308" s="12" t="s">
        <v>45</v>
      </c>
      <c r="B308" s="12" t="s">
        <v>66</v>
      </c>
      <c r="C308" s="12" t="s">
        <v>192</v>
      </c>
    </row>
    <row r="309" spans="1:3" x14ac:dyDescent="0.3">
      <c r="A309" s="12" t="s">
        <v>45</v>
      </c>
      <c r="B309" s="12" t="s">
        <v>100</v>
      </c>
      <c r="C309" s="12" t="s">
        <v>192</v>
      </c>
    </row>
    <row r="310" spans="1:3" x14ac:dyDescent="0.3">
      <c r="A310" s="12" t="s">
        <v>45</v>
      </c>
      <c r="B310" s="12" t="s">
        <v>74</v>
      </c>
      <c r="C310" s="12" t="s">
        <v>192</v>
      </c>
    </row>
    <row r="311" spans="1:3" x14ac:dyDescent="0.3">
      <c r="A311" s="12" t="s">
        <v>45</v>
      </c>
      <c r="B311" s="12" t="s">
        <v>115</v>
      </c>
      <c r="C311" s="12" t="s">
        <v>192</v>
      </c>
    </row>
    <row r="312" spans="1:3" x14ac:dyDescent="0.3">
      <c r="A312" s="12" t="s">
        <v>45</v>
      </c>
      <c r="B312" s="12" t="s">
        <v>107</v>
      </c>
      <c r="C312" s="12" t="s">
        <v>192</v>
      </c>
    </row>
    <row r="313" spans="1:3" x14ac:dyDescent="0.3">
      <c r="A313" s="12" t="s">
        <v>45</v>
      </c>
      <c r="B313" s="12" t="s">
        <v>110</v>
      </c>
      <c r="C313" s="12" t="s">
        <v>192</v>
      </c>
    </row>
    <row r="314" spans="1:3" x14ac:dyDescent="0.3">
      <c r="A314" s="12" t="s">
        <v>45</v>
      </c>
      <c r="B314" s="12" t="s">
        <v>184</v>
      </c>
      <c r="C314" s="12" t="s">
        <v>192</v>
      </c>
    </row>
    <row r="315" spans="1:3" x14ac:dyDescent="0.3">
      <c r="A315" s="12" t="s">
        <v>45</v>
      </c>
      <c r="B315" s="12" t="s">
        <v>67</v>
      </c>
      <c r="C315" s="12" t="s">
        <v>192</v>
      </c>
    </row>
    <row r="316" spans="1:3" x14ac:dyDescent="0.3">
      <c r="A316" s="12" t="s">
        <v>45</v>
      </c>
      <c r="B316" s="12" t="s">
        <v>72</v>
      </c>
      <c r="C316" s="12" t="s">
        <v>192</v>
      </c>
    </row>
    <row r="317" spans="1:3" x14ac:dyDescent="0.3">
      <c r="A317" s="12" t="s">
        <v>45</v>
      </c>
      <c r="B317" s="12" t="s">
        <v>71</v>
      </c>
      <c r="C317" s="12" t="s">
        <v>192</v>
      </c>
    </row>
    <row r="318" spans="1:3" x14ac:dyDescent="0.3">
      <c r="A318" s="12" t="s">
        <v>45</v>
      </c>
      <c r="B318" s="12" t="s">
        <v>113</v>
      </c>
      <c r="C318" s="12" t="s">
        <v>192</v>
      </c>
    </row>
    <row r="319" spans="1:3" x14ac:dyDescent="0.3">
      <c r="A319" s="12" t="s">
        <v>45</v>
      </c>
      <c r="B319" s="12" t="s">
        <v>104</v>
      </c>
      <c r="C319" s="12" t="s">
        <v>192</v>
      </c>
    </row>
    <row r="320" spans="1:3" x14ac:dyDescent="0.3">
      <c r="A320" s="12" t="s">
        <v>45</v>
      </c>
      <c r="B320" s="12" t="s">
        <v>97</v>
      </c>
      <c r="C320" s="12" t="s">
        <v>192</v>
      </c>
    </row>
    <row r="321" spans="1:3" x14ac:dyDescent="0.3">
      <c r="A321" s="12" t="s">
        <v>45</v>
      </c>
      <c r="B321" s="12" t="s">
        <v>129</v>
      </c>
      <c r="C321" s="12" t="s">
        <v>192</v>
      </c>
    </row>
    <row r="322" spans="1:3" x14ac:dyDescent="0.3">
      <c r="A322" s="12" t="s">
        <v>45</v>
      </c>
      <c r="B322" s="12" t="s">
        <v>103</v>
      </c>
      <c r="C322" s="12" t="s">
        <v>192</v>
      </c>
    </row>
    <row r="323" spans="1:3" x14ac:dyDescent="0.3">
      <c r="A323" s="12" t="s">
        <v>45</v>
      </c>
      <c r="B323" s="12" t="s">
        <v>114</v>
      </c>
      <c r="C323" s="12" t="s">
        <v>192</v>
      </c>
    </row>
    <row r="324" spans="1:3" x14ac:dyDescent="0.3">
      <c r="A324" s="12" t="s">
        <v>45</v>
      </c>
      <c r="B324" s="12" t="s">
        <v>111</v>
      </c>
      <c r="C324" s="12" t="s">
        <v>192</v>
      </c>
    </row>
    <row r="325" spans="1:3" x14ac:dyDescent="0.3">
      <c r="A325" s="12" t="s">
        <v>45</v>
      </c>
      <c r="B325" s="12" t="s">
        <v>99</v>
      </c>
      <c r="C325" s="12" t="s">
        <v>192</v>
      </c>
    </row>
    <row r="326" spans="1:3" x14ac:dyDescent="0.3">
      <c r="A326" s="12" t="s">
        <v>45</v>
      </c>
      <c r="B326" s="12" t="s">
        <v>127</v>
      </c>
      <c r="C326" s="12" t="s">
        <v>192</v>
      </c>
    </row>
    <row r="327" spans="1:3" x14ac:dyDescent="0.3">
      <c r="A327" s="12" t="s">
        <v>45</v>
      </c>
      <c r="B327" s="12" t="s">
        <v>118</v>
      </c>
      <c r="C327" s="12" t="s">
        <v>192</v>
      </c>
    </row>
    <row r="328" spans="1:3" x14ac:dyDescent="0.3">
      <c r="A328" s="12" t="s">
        <v>45</v>
      </c>
      <c r="B328" s="12" t="s">
        <v>101</v>
      </c>
      <c r="C328" s="12" t="s">
        <v>192</v>
      </c>
    </row>
    <row r="329" spans="1:3" x14ac:dyDescent="0.3">
      <c r="A329" s="12" t="s">
        <v>45</v>
      </c>
      <c r="B329" s="12" t="s">
        <v>109</v>
      </c>
      <c r="C329" s="12" t="s">
        <v>192</v>
      </c>
    </row>
    <row r="330" spans="1:3" x14ac:dyDescent="0.3">
      <c r="A330" s="12" t="s">
        <v>45</v>
      </c>
      <c r="B330" s="12" t="s">
        <v>64</v>
      </c>
      <c r="C330" s="12" t="s">
        <v>192</v>
      </c>
    </row>
    <row r="331" spans="1:3" x14ac:dyDescent="0.3">
      <c r="A331" s="12" t="s">
        <v>45</v>
      </c>
      <c r="B331" s="12" t="s">
        <v>63</v>
      </c>
      <c r="C331" s="12" t="s">
        <v>192</v>
      </c>
    </row>
    <row r="332" spans="1:3" x14ac:dyDescent="0.3">
      <c r="A332" s="12" t="s">
        <v>45</v>
      </c>
      <c r="B332" s="12" t="s">
        <v>121</v>
      </c>
      <c r="C332" s="12" t="s">
        <v>192</v>
      </c>
    </row>
    <row r="333" spans="1:3" x14ac:dyDescent="0.3">
      <c r="A333" s="12" t="s">
        <v>45</v>
      </c>
      <c r="B333" s="12" t="s">
        <v>105</v>
      </c>
      <c r="C333" s="12" t="s">
        <v>192</v>
      </c>
    </row>
    <row r="334" spans="1:3" x14ac:dyDescent="0.3">
      <c r="A334" s="12" t="s">
        <v>45</v>
      </c>
      <c r="B334" s="12" t="s">
        <v>102</v>
      </c>
      <c r="C334" s="12" t="s">
        <v>192</v>
      </c>
    </row>
    <row r="335" spans="1:3" x14ac:dyDescent="0.3">
      <c r="A335" s="12" t="s">
        <v>45</v>
      </c>
      <c r="B335" s="12" t="s">
        <v>95</v>
      </c>
      <c r="C335" s="12" t="s">
        <v>192</v>
      </c>
    </row>
    <row r="336" spans="1:3" x14ac:dyDescent="0.3">
      <c r="A336" s="12" t="s">
        <v>45</v>
      </c>
      <c r="B336" s="12" t="s">
        <v>69</v>
      </c>
      <c r="C336" s="12" t="s">
        <v>192</v>
      </c>
    </row>
    <row r="337" spans="1:3" x14ac:dyDescent="0.3">
      <c r="A337" s="12" t="s">
        <v>45</v>
      </c>
      <c r="B337" s="12" t="s">
        <v>68</v>
      </c>
      <c r="C337" s="12" t="s">
        <v>192</v>
      </c>
    </row>
    <row r="338" spans="1:3" x14ac:dyDescent="0.3">
      <c r="A338" s="12" t="s">
        <v>45</v>
      </c>
      <c r="B338" s="12" t="s">
        <v>90</v>
      </c>
      <c r="C338" s="12" t="s">
        <v>192</v>
      </c>
    </row>
    <row r="339" spans="1:3" x14ac:dyDescent="0.3">
      <c r="A339" s="12" t="s">
        <v>45</v>
      </c>
      <c r="B339" s="12" t="s">
        <v>87</v>
      </c>
      <c r="C339" s="12" t="s">
        <v>192</v>
      </c>
    </row>
    <row r="340" spans="1:3" x14ac:dyDescent="0.3">
      <c r="A340" s="12" t="s">
        <v>45</v>
      </c>
      <c r="B340" s="12" t="s">
        <v>185</v>
      </c>
      <c r="C340" s="12" t="s">
        <v>192</v>
      </c>
    </row>
    <row r="341" spans="1:3" x14ac:dyDescent="0.3">
      <c r="A341" s="12" t="s">
        <v>45</v>
      </c>
      <c r="B341" s="12" t="s">
        <v>117</v>
      </c>
      <c r="C341" s="12" t="s">
        <v>192</v>
      </c>
    </row>
    <row r="342" spans="1:3" x14ac:dyDescent="0.3">
      <c r="A342" s="12" t="s">
        <v>45</v>
      </c>
      <c r="B342" s="12" t="s">
        <v>94</v>
      </c>
      <c r="C342" s="12" t="s">
        <v>192</v>
      </c>
    </row>
    <row r="343" spans="1:3" x14ac:dyDescent="0.3">
      <c r="A343" s="12" t="s">
        <v>45</v>
      </c>
      <c r="B343" s="12" t="s">
        <v>120</v>
      </c>
      <c r="C343" s="12" t="s">
        <v>192</v>
      </c>
    </row>
    <row r="344" spans="1:3" x14ac:dyDescent="0.3">
      <c r="A344" s="12" t="s">
        <v>45</v>
      </c>
      <c r="B344" s="12" t="s">
        <v>125</v>
      </c>
      <c r="C344" s="12" t="s">
        <v>192</v>
      </c>
    </row>
    <row r="345" spans="1:3" x14ac:dyDescent="0.3">
      <c r="A345" s="12" t="s">
        <v>45</v>
      </c>
      <c r="B345" s="12" t="s">
        <v>88</v>
      </c>
      <c r="C345" s="12" t="s">
        <v>192</v>
      </c>
    </row>
    <row r="346" spans="1:3" x14ac:dyDescent="0.3">
      <c r="A346" s="12" t="s">
        <v>45</v>
      </c>
      <c r="B346" s="12" t="s">
        <v>98</v>
      </c>
      <c r="C346" s="12" t="s">
        <v>192</v>
      </c>
    </row>
    <row r="347" spans="1:3" x14ac:dyDescent="0.3">
      <c r="A347" s="12" t="s">
        <v>45</v>
      </c>
      <c r="B347" s="12" t="s">
        <v>65</v>
      </c>
      <c r="C347" s="12" t="s">
        <v>192</v>
      </c>
    </row>
    <row r="348" spans="1:3" x14ac:dyDescent="0.3">
      <c r="A348" s="12" t="s">
        <v>45</v>
      </c>
      <c r="B348" s="12" t="s">
        <v>126</v>
      </c>
      <c r="C348" s="12" t="s">
        <v>192</v>
      </c>
    </row>
    <row r="349" spans="1:3" x14ac:dyDescent="0.3">
      <c r="A349" s="12" t="s">
        <v>45</v>
      </c>
      <c r="B349" s="12" t="s">
        <v>89</v>
      </c>
      <c r="C349" s="12" t="s">
        <v>192</v>
      </c>
    </row>
    <row r="350" spans="1:3" x14ac:dyDescent="0.3">
      <c r="A350" s="12" t="s">
        <v>45</v>
      </c>
      <c r="B350" s="12" t="s">
        <v>130</v>
      </c>
      <c r="C350" s="12" t="s">
        <v>192</v>
      </c>
    </row>
    <row r="351" spans="1:3" x14ac:dyDescent="0.3">
      <c r="A351" s="12" t="s">
        <v>45</v>
      </c>
      <c r="B351" s="12" t="s">
        <v>119</v>
      </c>
      <c r="C351" s="12" t="s">
        <v>192</v>
      </c>
    </row>
    <row r="352" spans="1:3" x14ac:dyDescent="0.3">
      <c r="A352" s="12" t="s">
        <v>46</v>
      </c>
      <c r="B352" s="12" t="s">
        <v>96</v>
      </c>
      <c r="C352" s="12" t="s">
        <v>192</v>
      </c>
    </row>
    <row r="353" spans="1:3" x14ac:dyDescent="0.3">
      <c r="A353" s="12" t="s">
        <v>46</v>
      </c>
      <c r="B353" s="12" t="s">
        <v>180</v>
      </c>
      <c r="C353" s="12" t="s">
        <v>192</v>
      </c>
    </row>
    <row r="354" spans="1:3" x14ac:dyDescent="0.3">
      <c r="A354" s="12" t="s">
        <v>46</v>
      </c>
      <c r="B354" s="12" t="s">
        <v>173</v>
      </c>
      <c r="C354" s="12" t="s">
        <v>192</v>
      </c>
    </row>
    <row r="355" spans="1:3" x14ac:dyDescent="0.3">
      <c r="A355" s="12" t="s">
        <v>46</v>
      </c>
      <c r="B355" s="12" t="s">
        <v>92</v>
      </c>
      <c r="C355" s="12" t="s">
        <v>192</v>
      </c>
    </row>
    <row r="356" spans="1:3" x14ac:dyDescent="0.3">
      <c r="A356" s="12" t="s">
        <v>46</v>
      </c>
      <c r="B356" s="12" t="s">
        <v>66</v>
      </c>
      <c r="C356" s="12" t="s">
        <v>192</v>
      </c>
    </row>
    <row r="357" spans="1:3" x14ac:dyDescent="0.3">
      <c r="A357" s="12" t="s">
        <v>46</v>
      </c>
      <c r="B357" s="12" t="s">
        <v>144</v>
      </c>
      <c r="C357" s="12" t="s">
        <v>192</v>
      </c>
    </row>
    <row r="358" spans="1:3" x14ac:dyDescent="0.3">
      <c r="A358" s="12" t="s">
        <v>46</v>
      </c>
      <c r="B358" s="12" t="s">
        <v>147</v>
      </c>
      <c r="C358" s="12" t="s">
        <v>192</v>
      </c>
    </row>
    <row r="359" spans="1:3" x14ac:dyDescent="0.3">
      <c r="A359" s="12" t="s">
        <v>46</v>
      </c>
      <c r="B359" s="12" t="s">
        <v>179</v>
      </c>
      <c r="C359" s="12" t="s">
        <v>192</v>
      </c>
    </row>
    <row r="360" spans="1:3" x14ac:dyDescent="0.3">
      <c r="A360" s="12" t="s">
        <v>46</v>
      </c>
      <c r="B360" s="12" t="s">
        <v>91</v>
      </c>
      <c r="C360" s="12" t="s">
        <v>192</v>
      </c>
    </row>
    <row r="361" spans="1:3" x14ac:dyDescent="0.3">
      <c r="A361" s="12" t="s">
        <v>46</v>
      </c>
      <c r="B361" s="12" t="s">
        <v>184</v>
      </c>
      <c r="C361" s="12" t="s">
        <v>192</v>
      </c>
    </row>
    <row r="362" spans="1:3" x14ac:dyDescent="0.3">
      <c r="A362" s="12" t="s">
        <v>46</v>
      </c>
      <c r="B362" s="12" t="s">
        <v>67</v>
      </c>
      <c r="C362" s="12" t="s">
        <v>192</v>
      </c>
    </row>
    <row r="363" spans="1:3" x14ac:dyDescent="0.3">
      <c r="A363" s="12" t="s">
        <v>46</v>
      </c>
      <c r="B363" s="12" t="s">
        <v>72</v>
      </c>
      <c r="C363" s="12" t="s">
        <v>192</v>
      </c>
    </row>
    <row r="364" spans="1:3" x14ac:dyDescent="0.3">
      <c r="A364" s="12" t="s">
        <v>46</v>
      </c>
      <c r="B364" s="12" t="s">
        <v>71</v>
      </c>
      <c r="C364" s="12" t="s">
        <v>192</v>
      </c>
    </row>
    <row r="365" spans="1:3" x14ac:dyDescent="0.3">
      <c r="A365" s="12" t="s">
        <v>46</v>
      </c>
      <c r="B365" s="12" t="s">
        <v>97</v>
      </c>
      <c r="C365" s="12" t="s">
        <v>192</v>
      </c>
    </row>
    <row r="366" spans="1:3" x14ac:dyDescent="0.3">
      <c r="A366" s="12" t="s">
        <v>46</v>
      </c>
      <c r="B366" s="12" t="s">
        <v>103</v>
      </c>
      <c r="C366" s="12" t="s">
        <v>192</v>
      </c>
    </row>
    <row r="367" spans="1:3" x14ac:dyDescent="0.3">
      <c r="A367" s="12" t="s">
        <v>46</v>
      </c>
      <c r="B367" s="12" t="s">
        <v>99</v>
      </c>
      <c r="C367" s="12" t="s">
        <v>192</v>
      </c>
    </row>
    <row r="368" spans="1:3" x14ac:dyDescent="0.3">
      <c r="A368" s="12" t="s">
        <v>46</v>
      </c>
      <c r="B368" s="12" t="s">
        <v>131</v>
      </c>
      <c r="C368" s="12" t="s">
        <v>192</v>
      </c>
    </row>
    <row r="369" spans="1:3" x14ac:dyDescent="0.3">
      <c r="A369" s="12" t="s">
        <v>46</v>
      </c>
      <c r="B369" s="12" t="s">
        <v>101</v>
      </c>
      <c r="C369" s="12" t="s">
        <v>192</v>
      </c>
    </row>
    <row r="370" spans="1:3" x14ac:dyDescent="0.3">
      <c r="A370" s="12" t="s">
        <v>46</v>
      </c>
      <c r="B370" s="12" t="s">
        <v>64</v>
      </c>
      <c r="C370" s="12" t="s">
        <v>192</v>
      </c>
    </row>
    <row r="371" spans="1:3" x14ac:dyDescent="0.3">
      <c r="A371" s="12" t="s">
        <v>46</v>
      </c>
      <c r="B371" s="12" t="s">
        <v>63</v>
      </c>
      <c r="C371" s="12" t="s">
        <v>192</v>
      </c>
    </row>
    <row r="372" spans="1:3" x14ac:dyDescent="0.3">
      <c r="A372" s="12" t="s">
        <v>46</v>
      </c>
      <c r="B372" s="12" t="s">
        <v>73</v>
      </c>
      <c r="C372" s="12" t="s">
        <v>192</v>
      </c>
    </row>
    <row r="373" spans="1:3" x14ac:dyDescent="0.3">
      <c r="A373" s="12" t="s">
        <v>46</v>
      </c>
      <c r="B373" s="12" t="s">
        <v>145</v>
      </c>
      <c r="C373" s="12" t="s">
        <v>192</v>
      </c>
    </row>
    <row r="374" spans="1:3" x14ac:dyDescent="0.3">
      <c r="A374" s="12" t="s">
        <v>46</v>
      </c>
      <c r="B374" s="12" t="s">
        <v>141</v>
      </c>
      <c r="C374" s="12" t="s">
        <v>192</v>
      </c>
    </row>
    <row r="375" spans="1:3" x14ac:dyDescent="0.3">
      <c r="A375" s="12" t="s">
        <v>46</v>
      </c>
      <c r="B375" s="12" t="s">
        <v>102</v>
      </c>
      <c r="C375" s="12" t="s">
        <v>192</v>
      </c>
    </row>
    <row r="376" spans="1:3" x14ac:dyDescent="0.3">
      <c r="A376" s="12" t="s">
        <v>46</v>
      </c>
      <c r="B376" s="12" t="s">
        <v>95</v>
      </c>
      <c r="C376" s="12" t="s">
        <v>192</v>
      </c>
    </row>
    <row r="377" spans="1:3" x14ac:dyDescent="0.3">
      <c r="A377" s="12" t="s">
        <v>46</v>
      </c>
      <c r="B377" s="12" t="s">
        <v>68</v>
      </c>
      <c r="C377" s="12" t="s">
        <v>192</v>
      </c>
    </row>
    <row r="378" spans="1:3" x14ac:dyDescent="0.3">
      <c r="A378" s="12" t="s">
        <v>46</v>
      </c>
      <c r="B378" s="12" t="s">
        <v>77</v>
      </c>
      <c r="C378" s="12" t="s">
        <v>192</v>
      </c>
    </row>
    <row r="379" spans="1:3" x14ac:dyDescent="0.3">
      <c r="A379" s="12" t="s">
        <v>46</v>
      </c>
      <c r="B379" s="12" t="s">
        <v>178</v>
      </c>
      <c r="C379" s="12" t="s">
        <v>192</v>
      </c>
    </row>
    <row r="380" spans="1:3" x14ac:dyDescent="0.3">
      <c r="A380" s="12" t="s">
        <v>46</v>
      </c>
      <c r="B380" s="12" t="s">
        <v>175</v>
      </c>
      <c r="C380" s="12" t="s">
        <v>192</v>
      </c>
    </row>
    <row r="381" spans="1:3" x14ac:dyDescent="0.3">
      <c r="A381" s="12" t="s">
        <v>46</v>
      </c>
      <c r="B381" s="12" t="s">
        <v>143</v>
      </c>
      <c r="C381" s="12" t="s">
        <v>192</v>
      </c>
    </row>
    <row r="382" spans="1:3" x14ac:dyDescent="0.3">
      <c r="A382" s="12" t="s">
        <v>46</v>
      </c>
      <c r="B382" s="12" t="s">
        <v>146</v>
      </c>
      <c r="C382" s="12" t="s">
        <v>192</v>
      </c>
    </row>
    <row r="383" spans="1:3" x14ac:dyDescent="0.3">
      <c r="A383" s="12" t="s">
        <v>46</v>
      </c>
      <c r="B383" s="12" t="s">
        <v>142</v>
      </c>
      <c r="C383" s="12" t="s">
        <v>192</v>
      </c>
    </row>
    <row r="384" spans="1:3" x14ac:dyDescent="0.3">
      <c r="A384" s="12" t="s">
        <v>46</v>
      </c>
      <c r="B384" s="12" t="s">
        <v>174</v>
      </c>
      <c r="C384" s="12" t="s">
        <v>192</v>
      </c>
    </row>
    <row r="385" spans="1:3" x14ac:dyDescent="0.3">
      <c r="A385" s="12" t="s">
        <v>46</v>
      </c>
      <c r="B385" s="12" t="s">
        <v>177</v>
      </c>
      <c r="C385" s="12" t="s">
        <v>192</v>
      </c>
    </row>
    <row r="386" spans="1:3" x14ac:dyDescent="0.3">
      <c r="A386" s="12" t="s">
        <v>46</v>
      </c>
      <c r="B386" s="12" t="s">
        <v>94</v>
      </c>
      <c r="C386" s="12" t="s">
        <v>192</v>
      </c>
    </row>
    <row r="387" spans="1:3" x14ac:dyDescent="0.3">
      <c r="A387" s="12" t="s">
        <v>46</v>
      </c>
      <c r="B387" s="12" t="s">
        <v>98</v>
      </c>
      <c r="C387" s="12" t="s">
        <v>192</v>
      </c>
    </row>
    <row r="388" spans="1:3" x14ac:dyDescent="0.3">
      <c r="A388" s="12" t="s">
        <v>46</v>
      </c>
      <c r="B388" s="12" t="s">
        <v>65</v>
      </c>
      <c r="C388" s="12" t="s">
        <v>192</v>
      </c>
    </row>
    <row r="389" spans="1:3" x14ac:dyDescent="0.3">
      <c r="A389" s="12" t="s">
        <v>46</v>
      </c>
      <c r="B389" s="12" t="s">
        <v>176</v>
      </c>
      <c r="C389" s="12" t="s">
        <v>192</v>
      </c>
    </row>
    <row r="390" spans="1:3" x14ac:dyDescent="0.3">
      <c r="A390" s="12" t="s">
        <v>25</v>
      </c>
      <c r="B390" s="12" t="s">
        <v>128</v>
      </c>
      <c r="C390" s="12" t="s">
        <v>192</v>
      </c>
    </row>
    <row r="391" spans="1:3" x14ac:dyDescent="0.3">
      <c r="A391" s="12" t="s">
        <v>25</v>
      </c>
      <c r="B391" s="12" t="s">
        <v>122</v>
      </c>
      <c r="C391" s="12" t="s">
        <v>192</v>
      </c>
    </row>
    <row r="392" spans="1:3" x14ac:dyDescent="0.3">
      <c r="A392" s="12" t="s">
        <v>25</v>
      </c>
      <c r="B392" s="12" t="s">
        <v>132</v>
      </c>
      <c r="C392" s="12" t="s">
        <v>192</v>
      </c>
    </row>
    <row r="393" spans="1:3" x14ac:dyDescent="0.3">
      <c r="A393" s="12" t="s">
        <v>25</v>
      </c>
      <c r="B393" s="12" t="s">
        <v>79</v>
      </c>
      <c r="C393" s="12" t="s">
        <v>192</v>
      </c>
    </row>
    <row r="394" spans="1:3" x14ac:dyDescent="0.3">
      <c r="A394" s="12" t="s">
        <v>25</v>
      </c>
      <c r="B394" s="12" t="s">
        <v>180</v>
      </c>
      <c r="C394" s="12" t="s">
        <v>192</v>
      </c>
    </row>
    <row r="395" spans="1:3" x14ac:dyDescent="0.3">
      <c r="A395" s="12" t="s">
        <v>25</v>
      </c>
      <c r="B395" s="12" t="s">
        <v>173</v>
      </c>
      <c r="C395" s="12" t="s">
        <v>192</v>
      </c>
    </row>
    <row r="396" spans="1:3" x14ac:dyDescent="0.3">
      <c r="A396" s="12" t="s">
        <v>25</v>
      </c>
      <c r="B396" s="12" t="s">
        <v>162</v>
      </c>
      <c r="C396" s="12" t="s">
        <v>192</v>
      </c>
    </row>
    <row r="397" spans="1:3" x14ac:dyDescent="0.3">
      <c r="A397" s="12" t="s">
        <v>25</v>
      </c>
      <c r="B397" s="12" t="s">
        <v>160</v>
      </c>
      <c r="C397" s="12" t="s">
        <v>192</v>
      </c>
    </row>
    <row r="398" spans="1:3" x14ac:dyDescent="0.3">
      <c r="A398" s="12" t="s">
        <v>25</v>
      </c>
      <c r="B398" s="12" t="s">
        <v>92</v>
      </c>
      <c r="C398" s="12" t="s">
        <v>192</v>
      </c>
    </row>
    <row r="399" spans="1:3" x14ac:dyDescent="0.3">
      <c r="A399" s="12" t="s">
        <v>25</v>
      </c>
      <c r="B399" s="12" t="s">
        <v>66</v>
      </c>
      <c r="C399" s="12" t="s">
        <v>192</v>
      </c>
    </row>
    <row r="400" spans="1:3" x14ac:dyDescent="0.3">
      <c r="A400" s="12" t="s">
        <v>25</v>
      </c>
      <c r="B400" s="12" t="s">
        <v>158</v>
      </c>
      <c r="C400" s="12" t="s">
        <v>192</v>
      </c>
    </row>
    <row r="401" spans="1:3" x14ac:dyDescent="0.3">
      <c r="A401" s="12" t="s">
        <v>25</v>
      </c>
      <c r="B401" s="12" t="s">
        <v>161</v>
      </c>
      <c r="C401" s="12" t="s">
        <v>192</v>
      </c>
    </row>
    <row r="402" spans="1:3" x14ac:dyDescent="0.3">
      <c r="A402" s="12" t="s">
        <v>25</v>
      </c>
      <c r="B402" s="12" t="s">
        <v>58</v>
      </c>
      <c r="C402" s="12" t="s">
        <v>192</v>
      </c>
    </row>
    <row r="403" spans="1:3" x14ac:dyDescent="0.3">
      <c r="A403" s="12" t="s">
        <v>25</v>
      </c>
      <c r="B403" s="12" t="s">
        <v>144</v>
      </c>
      <c r="C403" s="12" t="s">
        <v>192</v>
      </c>
    </row>
    <row r="404" spans="1:3" x14ac:dyDescent="0.3">
      <c r="A404" s="12" t="s">
        <v>25</v>
      </c>
      <c r="B404" s="12" t="s">
        <v>147</v>
      </c>
      <c r="C404" s="12" t="s">
        <v>192</v>
      </c>
    </row>
    <row r="405" spans="1:3" x14ac:dyDescent="0.3">
      <c r="A405" s="12" t="s">
        <v>25</v>
      </c>
      <c r="B405" s="12" t="s">
        <v>179</v>
      </c>
      <c r="C405" s="12" t="s">
        <v>192</v>
      </c>
    </row>
    <row r="406" spans="1:3" x14ac:dyDescent="0.3">
      <c r="A406" s="12" t="s">
        <v>25</v>
      </c>
      <c r="B406" s="12" t="s">
        <v>184</v>
      </c>
      <c r="C406" s="12" t="s">
        <v>192</v>
      </c>
    </row>
    <row r="407" spans="1:3" x14ac:dyDescent="0.3">
      <c r="A407" s="12" t="s">
        <v>25</v>
      </c>
      <c r="B407" s="12" t="s">
        <v>67</v>
      </c>
      <c r="C407" s="12" t="s">
        <v>192</v>
      </c>
    </row>
    <row r="408" spans="1:3" x14ac:dyDescent="0.3">
      <c r="A408" s="12" t="s">
        <v>25</v>
      </c>
      <c r="B408" s="12" t="s">
        <v>72</v>
      </c>
      <c r="C408" s="12" t="s">
        <v>192</v>
      </c>
    </row>
    <row r="409" spans="1:3" x14ac:dyDescent="0.3">
      <c r="A409" s="12" t="s">
        <v>25</v>
      </c>
      <c r="B409" s="12" t="s">
        <v>71</v>
      </c>
      <c r="C409" s="12" t="s">
        <v>192</v>
      </c>
    </row>
    <row r="410" spans="1:3" x14ac:dyDescent="0.3">
      <c r="A410" s="12" t="s">
        <v>25</v>
      </c>
      <c r="B410" s="12" t="s">
        <v>80</v>
      </c>
      <c r="C410" s="12" t="s">
        <v>192</v>
      </c>
    </row>
    <row r="411" spans="1:3" x14ac:dyDescent="0.3">
      <c r="A411" s="12" t="s">
        <v>25</v>
      </c>
      <c r="B411" s="12" t="s">
        <v>129</v>
      </c>
      <c r="C411" s="12" t="s">
        <v>192</v>
      </c>
    </row>
    <row r="412" spans="1:3" x14ac:dyDescent="0.3">
      <c r="A412" s="12" t="s">
        <v>25</v>
      </c>
      <c r="B412" s="12" t="s">
        <v>150</v>
      </c>
      <c r="C412" s="12" t="s">
        <v>192</v>
      </c>
    </row>
    <row r="413" spans="1:3" x14ac:dyDescent="0.3">
      <c r="A413" s="12" t="s">
        <v>25</v>
      </c>
      <c r="B413" s="12" t="s">
        <v>172</v>
      </c>
      <c r="C413" s="12" t="s">
        <v>192</v>
      </c>
    </row>
    <row r="414" spans="1:3" x14ac:dyDescent="0.3">
      <c r="A414" s="12" t="s">
        <v>25</v>
      </c>
      <c r="B414" s="12" t="s">
        <v>86</v>
      </c>
      <c r="C414" s="12" t="s">
        <v>192</v>
      </c>
    </row>
    <row r="415" spans="1:3" x14ac:dyDescent="0.3">
      <c r="A415" s="12" t="s">
        <v>25</v>
      </c>
      <c r="B415" s="12" t="s">
        <v>127</v>
      </c>
      <c r="C415" s="12" t="s">
        <v>192</v>
      </c>
    </row>
    <row r="416" spans="1:3" x14ac:dyDescent="0.3">
      <c r="A416" s="12" t="s">
        <v>25</v>
      </c>
      <c r="B416" s="12" t="s">
        <v>123</v>
      </c>
      <c r="C416" s="12" t="s">
        <v>192</v>
      </c>
    </row>
    <row r="417" spans="1:3" x14ac:dyDescent="0.3">
      <c r="A417" s="12" t="s">
        <v>25</v>
      </c>
      <c r="B417" s="12" t="s">
        <v>118</v>
      </c>
      <c r="C417" s="12" t="s">
        <v>192</v>
      </c>
    </row>
    <row r="418" spans="1:3" x14ac:dyDescent="0.3">
      <c r="A418" s="12" t="s">
        <v>25</v>
      </c>
      <c r="B418" s="12" t="s">
        <v>155</v>
      </c>
      <c r="C418" s="12" t="s">
        <v>192</v>
      </c>
    </row>
    <row r="419" spans="1:3" x14ac:dyDescent="0.3">
      <c r="A419" s="12" t="s">
        <v>25</v>
      </c>
      <c r="B419" s="12" t="s">
        <v>64</v>
      </c>
      <c r="C419" s="12" t="s">
        <v>192</v>
      </c>
    </row>
    <row r="420" spans="1:3" x14ac:dyDescent="0.3">
      <c r="A420" s="12" t="s">
        <v>25</v>
      </c>
      <c r="B420" s="12" t="s">
        <v>63</v>
      </c>
      <c r="C420" s="12" t="s">
        <v>192</v>
      </c>
    </row>
    <row r="421" spans="1:3" x14ac:dyDescent="0.3">
      <c r="A421" s="12" t="s">
        <v>25</v>
      </c>
      <c r="B421" s="12" t="s">
        <v>73</v>
      </c>
      <c r="C421" s="12" t="s">
        <v>192</v>
      </c>
    </row>
    <row r="422" spans="1:3" x14ac:dyDescent="0.3">
      <c r="A422" s="12" t="s">
        <v>25</v>
      </c>
      <c r="B422" s="12" t="s">
        <v>145</v>
      </c>
      <c r="C422" s="12" t="s">
        <v>192</v>
      </c>
    </row>
    <row r="423" spans="1:3" x14ac:dyDescent="0.3">
      <c r="A423" s="12" t="s">
        <v>25</v>
      </c>
      <c r="B423" s="12" t="s">
        <v>121</v>
      </c>
      <c r="C423" s="12" t="s">
        <v>192</v>
      </c>
    </row>
    <row r="424" spans="1:3" x14ac:dyDescent="0.3">
      <c r="A424" s="12" t="s">
        <v>25</v>
      </c>
      <c r="B424" s="12" t="s">
        <v>141</v>
      </c>
      <c r="C424" s="12" t="s">
        <v>192</v>
      </c>
    </row>
    <row r="425" spans="1:3" x14ac:dyDescent="0.3">
      <c r="A425" s="12" t="s">
        <v>25</v>
      </c>
      <c r="B425" s="12" t="s">
        <v>164</v>
      </c>
      <c r="C425" s="12" t="s">
        <v>192</v>
      </c>
    </row>
    <row r="426" spans="1:3" x14ac:dyDescent="0.3">
      <c r="A426" s="12" t="s">
        <v>25</v>
      </c>
      <c r="B426" s="12" t="s">
        <v>78</v>
      </c>
      <c r="C426" s="12" t="s">
        <v>192</v>
      </c>
    </row>
    <row r="427" spans="1:3" x14ac:dyDescent="0.3">
      <c r="A427" s="12" t="s">
        <v>25</v>
      </c>
      <c r="B427" s="12" t="s">
        <v>83</v>
      </c>
      <c r="C427" s="12" t="s">
        <v>192</v>
      </c>
    </row>
    <row r="428" spans="1:3" x14ac:dyDescent="0.3">
      <c r="A428" s="12" t="s">
        <v>25</v>
      </c>
      <c r="B428" s="12" t="s">
        <v>82</v>
      </c>
      <c r="C428" s="12" t="s">
        <v>192</v>
      </c>
    </row>
    <row r="429" spans="1:3" x14ac:dyDescent="0.3">
      <c r="A429" s="12" t="s">
        <v>25</v>
      </c>
      <c r="B429" s="12" t="s">
        <v>77</v>
      </c>
      <c r="C429" s="12" t="s">
        <v>192</v>
      </c>
    </row>
    <row r="430" spans="1:3" x14ac:dyDescent="0.3">
      <c r="A430" s="12" t="s">
        <v>25</v>
      </c>
      <c r="B430" s="12" t="s">
        <v>85</v>
      </c>
      <c r="C430" s="12" t="s">
        <v>192</v>
      </c>
    </row>
    <row r="431" spans="1:3" x14ac:dyDescent="0.3">
      <c r="A431" s="12" t="s">
        <v>25</v>
      </c>
      <c r="B431" s="12" t="s">
        <v>133</v>
      </c>
      <c r="C431" s="12" t="s">
        <v>192</v>
      </c>
    </row>
    <row r="432" spans="1:3" x14ac:dyDescent="0.3">
      <c r="A432" s="12" t="s">
        <v>25</v>
      </c>
      <c r="B432" s="12" t="s">
        <v>178</v>
      </c>
      <c r="C432" s="12" t="s">
        <v>192</v>
      </c>
    </row>
    <row r="433" spans="1:3" x14ac:dyDescent="0.3">
      <c r="A433" s="12" t="s">
        <v>25</v>
      </c>
      <c r="B433" s="12" t="s">
        <v>154</v>
      </c>
      <c r="C433" s="12" t="s">
        <v>192</v>
      </c>
    </row>
    <row r="434" spans="1:3" x14ac:dyDescent="0.3">
      <c r="A434" s="12" t="s">
        <v>25</v>
      </c>
      <c r="B434" s="12" t="s">
        <v>62</v>
      </c>
      <c r="C434" s="12" t="s">
        <v>192</v>
      </c>
    </row>
    <row r="435" spans="1:3" x14ac:dyDescent="0.3">
      <c r="A435" s="12" t="s">
        <v>25</v>
      </c>
      <c r="B435" s="12" t="s">
        <v>175</v>
      </c>
      <c r="C435" s="12" t="s">
        <v>192</v>
      </c>
    </row>
    <row r="436" spans="1:3" x14ac:dyDescent="0.3">
      <c r="A436" s="12" t="s">
        <v>25</v>
      </c>
      <c r="B436" s="12" t="s">
        <v>143</v>
      </c>
      <c r="C436" s="12" t="s">
        <v>192</v>
      </c>
    </row>
    <row r="437" spans="1:3" x14ac:dyDescent="0.3">
      <c r="A437" s="12" t="s">
        <v>25</v>
      </c>
      <c r="B437" s="12" t="s">
        <v>84</v>
      </c>
      <c r="C437" s="12" t="s">
        <v>192</v>
      </c>
    </row>
    <row r="438" spans="1:3" x14ac:dyDescent="0.3">
      <c r="A438" s="12" t="s">
        <v>25</v>
      </c>
      <c r="B438" s="12" t="s">
        <v>146</v>
      </c>
      <c r="C438" s="12" t="s">
        <v>192</v>
      </c>
    </row>
    <row r="439" spans="1:3" x14ac:dyDescent="0.3">
      <c r="A439" s="12" t="s">
        <v>25</v>
      </c>
      <c r="B439" s="12" t="s">
        <v>140</v>
      </c>
      <c r="C439" s="12" t="s">
        <v>192</v>
      </c>
    </row>
    <row r="440" spans="1:3" x14ac:dyDescent="0.3">
      <c r="A440" s="12" t="s">
        <v>25</v>
      </c>
      <c r="B440" s="12" t="s">
        <v>134</v>
      </c>
      <c r="C440" s="12" t="s">
        <v>192</v>
      </c>
    </row>
    <row r="441" spans="1:3" x14ac:dyDescent="0.3">
      <c r="A441" s="12" t="s">
        <v>25</v>
      </c>
      <c r="B441" s="12" t="s">
        <v>174</v>
      </c>
      <c r="C441" s="12" t="s">
        <v>192</v>
      </c>
    </row>
    <row r="442" spans="1:3" x14ac:dyDescent="0.3">
      <c r="A442" s="12" t="s">
        <v>25</v>
      </c>
      <c r="B442" s="12" t="s">
        <v>177</v>
      </c>
      <c r="C442" s="12" t="s">
        <v>192</v>
      </c>
    </row>
    <row r="443" spans="1:3" x14ac:dyDescent="0.3">
      <c r="A443" s="12" t="s">
        <v>25</v>
      </c>
      <c r="B443" s="12" t="s">
        <v>117</v>
      </c>
      <c r="C443" s="12" t="s">
        <v>192</v>
      </c>
    </row>
    <row r="444" spans="1:3" x14ac:dyDescent="0.3">
      <c r="A444" s="12" t="s">
        <v>25</v>
      </c>
      <c r="B444" s="12" t="s">
        <v>94</v>
      </c>
      <c r="C444" s="12" t="s">
        <v>192</v>
      </c>
    </row>
    <row r="445" spans="1:3" x14ac:dyDescent="0.3">
      <c r="A445" s="12" t="s">
        <v>25</v>
      </c>
      <c r="B445" s="12" t="s">
        <v>120</v>
      </c>
      <c r="C445" s="12" t="s">
        <v>192</v>
      </c>
    </row>
    <row r="446" spans="1:3" x14ac:dyDescent="0.3">
      <c r="A446" s="12" t="s">
        <v>25</v>
      </c>
      <c r="B446" s="12" t="s">
        <v>151</v>
      </c>
      <c r="C446" s="12" t="s">
        <v>192</v>
      </c>
    </row>
    <row r="447" spans="1:3" x14ac:dyDescent="0.3">
      <c r="A447" s="12" t="s">
        <v>25</v>
      </c>
      <c r="B447" s="12" t="s">
        <v>159</v>
      </c>
      <c r="C447" s="12" t="s">
        <v>192</v>
      </c>
    </row>
    <row r="448" spans="1:3" x14ac:dyDescent="0.3">
      <c r="A448" s="12" t="s">
        <v>25</v>
      </c>
      <c r="B448" s="12" t="s">
        <v>125</v>
      </c>
      <c r="C448" s="12" t="s">
        <v>192</v>
      </c>
    </row>
    <row r="449" spans="1:3" x14ac:dyDescent="0.3">
      <c r="A449" s="12" t="s">
        <v>25</v>
      </c>
      <c r="B449" s="12" t="s">
        <v>163</v>
      </c>
      <c r="C449" s="12" t="s">
        <v>192</v>
      </c>
    </row>
    <row r="450" spans="1:3" x14ac:dyDescent="0.3">
      <c r="A450" s="12" t="s">
        <v>25</v>
      </c>
      <c r="B450" s="12" t="s">
        <v>65</v>
      </c>
      <c r="C450" s="12" t="s">
        <v>192</v>
      </c>
    </row>
    <row r="451" spans="1:3" x14ac:dyDescent="0.3">
      <c r="A451" s="12" t="s">
        <v>25</v>
      </c>
      <c r="B451" s="12" t="s">
        <v>126</v>
      </c>
      <c r="C451" s="12" t="s">
        <v>192</v>
      </c>
    </row>
    <row r="452" spans="1:3" x14ac:dyDescent="0.3">
      <c r="A452" s="12" t="s">
        <v>25</v>
      </c>
      <c r="B452" s="12" t="s">
        <v>157</v>
      </c>
      <c r="C452" s="12" t="s">
        <v>192</v>
      </c>
    </row>
    <row r="453" spans="1:3" x14ac:dyDescent="0.3">
      <c r="A453" s="12" t="s">
        <v>25</v>
      </c>
      <c r="B453" s="12" t="s">
        <v>156</v>
      </c>
      <c r="C453" s="12" t="s">
        <v>192</v>
      </c>
    </row>
    <row r="454" spans="1:3" x14ac:dyDescent="0.3">
      <c r="A454" s="12" t="s">
        <v>25</v>
      </c>
      <c r="B454" s="12" t="s">
        <v>81</v>
      </c>
      <c r="C454" s="12" t="s">
        <v>192</v>
      </c>
    </row>
    <row r="455" spans="1:3" x14ac:dyDescent="0.3">
      <c r="A455" s="12" t="s">
        <v>25</v>
      </c>
      <c r="B455" s="12" t="s">
        <v>130</v>
      </c>
      <c r="C455" s="12" t="s">
        <v>192</v>
      </c>
    </row>
    <row r="456" spans="1:3" x14ac:dyDescent="0.3">
      <c r="A456" s="12" t="s">
        <v>25</v>
      </c>
      <c r="B456" s="12" t="s">
        <v>119</v>
      </c>
      <c r="C456" s="12" t="s">
        <v>192</v>
      </c>
    </row>
    <row r="457" spans="1:3" x14ac:dyDescent="0.3">
      <c r="A457" s="12" t="s">
        <v>25</v>
      </c>
      <c r="B457" s="12" t="s">
        <v>176</v>
      </c>
      <c r="C457" s="12" t="s">
        <v>192</v>
      </c>
    </row>
    <row r="458" spans="1:3" x14ac:dyDescent="0.3">
      <c r="A458" s="12" t="s">
        <v>15</v>
      </c>
      <c r="B458" s="12" t="s">
        <v>96</v>
      </c>
      <c r="C458" s="12" t="s">
        <v>192</v>
      </c>
    </row>
    <row r="459" spans="1:3" x14ac:dyDescent="0.3">
      <c r="A459" s="12" t="s">
        <v>15</v>
      </c>
      <c r="B459" s="12" t="s">
        <v>180</v>
      </c>
      <c r="C459" s="12" t="s">
        <v>192</v>
      </c>
    </row>
    <row r="460" spans="1:3" x14ac:dyDescent="0.3">
      <c r="A460" s="12" t="s">
        <v>15</v>
      </c>
      <c r="B460" s="12" t="s">
        <v>173</v>
      </c>
      <c r="C460" s="12" t="s">
        <v>192</v>
      </c>
    </row>
    <row r="461" spans="1:3" x14ac:dyDescent="0.3">
      <c r="A461" s="12" t="s">
        <v>15</v>
      </c>
      <c r="B461" s="12" t="s">
        <v>92</v>
      </c>
      <c r="C461" s="12" t="s">
        <v>192</v>
      </c>
    </row>
    <row r="462" spans="1:3" x14ac:dyDescent="0.3">
      <c r="A462" s="12" t="s">
        <v>15</v>
      </c>
      <c r="B462" s="12" t="s">
        <v>100</v>
      </c>
      <c r="C462" s="12" t="s">
        <v>192</v>
      </c>
    </row>
    <row r="463" spans="1:3" x14ac:dyDescent="0.3">
      <c r="A463" s="12" t="s">
        <v>15</v>
      </c>
      <c r="B463" s="12" t="s">
        <v>74</v>
      </c>
      <c r="C463" s="12" t="s">
        <v>192</v>
      </c>
    </row>
    <row r="464" spans="1:3" x14ac:dyDescent="0.3">
      <c r="A464" s="12" t="s">
        <v>15</v>
      </c>
      <c r="B464" s="12" t="s">
        <v>147</v>
      </c>
      <c r="C464" s="12" t="s">
        <v>192</v>
      </c>
    </row>
    <row r="465" spans="1:3" x14ac:dyDescent="0.3">
      <c r="A465" s="12" t="s">
        <v>15</v>
      </c>
      <c r="B465" s="12" t="s">
        <v>179</v>
      </c>
      <c r="C465" s="12" t="s">
        <v>192</v>
      </c>
    </row>
    <row r="466" spans="1:3" x14ac:dyDescent="0.3">
      <c r="A466" s="12" t="s">
        <v>15</v>
      </c>
      <c r="B466" s="12" t="s">
        <v>91</v>
      </c>
      <c r="C466" s="12" t="s">
        <v>192</v>
      </c>
    </row>
    <row r="467" spans="1:3" x14ac:dyDescent="0.3">
      <c r="A467" s="12" t="s">
        <v>15</v>
      </c>
      <c r="B467" s="12" t="s">
        <v>184</v>
      </c>
      <c r="C467" s="12" t="s">
        <v>192</v>
      </c>
    </row>
    <row r="468" spans="1:3" x14ac:dyDescent="0.3">
      <c r="A468" s="12" t="s">
        <v>15</v>
      </c>
      <c r="B468" s="12" t="s">
        <v>72</v>
      </c>
      <c r="C468" s="12" t="s">
        <v>192</v>
      </c>
    </row>
    <row r="469" spans="1:3" x14ac:dyDescent="0.3">
      <c r="A469" s="12" t="s">
        <v>15</v>
      </c>
      <c r="B469" s="12" t="s">
        <v>71</v>
      </c>
      <c r="C469" s="12" t="s">
        <v>192</v>
      </c>
    </row>
    <row r="470" spans="1:3" x14ac:dyDescent="0.3">
      <c r="A470" s="12" t="s">
        <v>15</v>
      </c>
      <c r="B470" s="12" t="s">
        <v>97</v>
      </c>
      <c r="C470" s="12" t="s">
        <v>192</v>
      </c>
    </row>
    <row r="471" spans="1:3" x14ac:dyDescent="0.3">
      <c r="A471" s="12" t="s">
        <v>15</v>
      </c>
      <c r="B471" s="12" t="s">
        <v>103</v>
      </c>
      <c r="C471" s="12" t="s">
        <v>192</v>
      </c>
    </row>
    <row r="472" spans="1:3" x14ac:dyDescent="0.3">
      <c r="A472" s="12" t="s">
        <v>15</v>
      </c>
      <c r="B472" s="12" t="s">
        <v>139</v>
      </c>
      <c r="C472" s="12" t="s">
        <v>192</v>
      </c>
    </row>
    <row r="473" spans="1:3" x14ac:dyDescent="0.3">
      <c r="A473" s="12" t="s">
        <v>15</v>
      </c>
      <c r="B473" s="12" t="s">
        <v>172</v>
      </c>
      <c r="C473" s="12" t="s">
        <v>192</v>
      </c>
    </row>
    <row r="474" spans="1:3" x14ac:dyDescent="0.3">
      <c r="A474" s="12" t="s">
        <v>15</v>
      </c>
      <c r="B474" s="12" t="s">
        <v>99</v>
      </c>
      <c r="C474" s="12" t="s">
        <v>192</v>
      </c>
    </row>
    <row r="475" spans="1:3" x14ac:dyDescent="0.3">
      <c r="A475" s="12" t="s">
        <v>15</v>
      </c>
      <c r="B475" s="12" t="s">
        <v>136</v>
      </c>
      <c r="C475" s="12" t="s">
        <v>192</v>
      </c>
    </row>
    <row r="476" spans="1:3" x14ac:dyDescent="0.3">
      <c r="A476" s="12" t="s">
        <v>15</v>
      </c>
      <c r="B476" s="12" t="s">
        <v>131</v>
      </c>
      <c r="C476" s="12" t="s">
        <v>192</v>
      </c>
    </row>
    <row r="477" spans="1:3" x14ac:dyDescent="0.3">
      <c r="A477" s="12" t="s">
        <v>15</v>
      </c>
      <c r="B477" s="12" t="s">
        <v>187</v>
      </c>
      <c r="C477" s="12" t="s">
        <v>192</v>
      </c>
    </row>
    <row r="478" spans="1:3" x14ac:dyDescent="0.3">
      <c r="A478" s="12" t="s">
        <v>15</v>
      </c>
      <c r="B478" s="12" t="s">
        <v>101</v>
      </c>
      <c r="C478" s="12" t="s">
        <v>192</v>
      </c>
    </row>
    <row r="479" spans="1:3" x14ac:dyDescent="0.3">
      <c r="A479" s="12" t="s">
        <v>15</v>
      </c>
      <c r="B479" s="12" t="s">
        <v>76</v>
      </c>
      <c r="C479" s="12" t="s">
        <v>192</v>
      </c>
    </row>
    <row r="480" spans="1:3" x14ac:dyDescent="0.3">
      <c r="A480" s="12" t="s">
        <v>15</v>
      </c>
      <c r="B480" s="12" t="s">
        <v>73</v>
      </c>
      <c r="C480" s="12" t="s">
        <v>192</v>
      </c>
    </row>
    <row r="481" spans="1:3" x14ac:dyDescent="0.3">
      <c r="A481" s="12" t="s">
        <v>15</v>
      </c>
      <c r="B481" s="12" t="s">
        <v>145</v>
      </c>
      <c r="C481" s="12" t="s">
        <v>192</v>
      </c>
    </row>
    <row r="482" spans="1:3" x14ac:dyDescent="0.3">
      <c r="A482" s="12" t="s">
        <v>15</v>
      </c>
      <c r="B482" s="12" t="s">
        <v>141</v>
      </c>
      <c r="C482" s="12" t="s">
        <v>192</v>
      </c>
    </row>
    <row r="483" spans="1:3" x14ac:dyDescent="0.3">
      <c r="A483" s="12" t="s">
        <v>15</v>
      </c>
      <c r="B483" s="12" t="s">
        <v>102</v>
      </c>
      <c r="C483" s="12" t="s">
        <v>192</v>
      </c>
    </row>
    <row r="484" spans="1:3" x14ac:dyDescent="0.3">
      <c r="A484" s="12" t="s">
        <v>15</v>
      </c>
      <c r="B484" s="12" t="s">
        <v>95</v>
      </c>
      <c r="C484" s="12" t="s">
        <v>192</v>
      </c>
    </row>
    <row r="485" spans="1:3" x14ac:dyDescent="0.3">
      <c r="A485" s="12" t="s">
        <v>15</v>
      </c>
      <c r="B485" s="12" t="s">
        <v>77</v>
      </c>
      <c r="C485" s="12" t="s">
        <v>192</v>
      </c>
    </row>
    <row r="486" spans="1:3" x14ac:dyDescent="0.3">
      <c r="A486" s="12" t="s">
        <v>15</v>
      </c>
      <c r="B486" s="12" t="s">
        <v>178</v>
      </c>
      <c r="C486" s="12" t="s">
        <v>192</v>
      </c>
    </row>
    <row r="487" spans="1:3" x14ac:dyDescent="0.3">
      <c r="A487" s="12" t="s">
        <v>15</v>
      </c>
      <c r="B487" s="12" t="s">
        <v>137</v>
      </c>
      <c r="C487" s="12" t="s">
        <v>192</v>
      </c>
    </row>
    <row r="488" spans="1:3" x14ac:dyDescent="0.3">
      <c r="A488" s="12" t="s">
        <v>15</v>
      </c>
      <c r="B488" s="12" t="s">
        <v>87</v>
      </c>
      <c r="C488" s="12" t="s">
        <v>192</v>
      </c>
    </row>
    <row r="489" spans="1:3" x14ac:dyDescent="0.3">
      <c r="A489" s="12" t="s">
        <v>15</v>
      </c>
      <c r="B489" s="12" t="s">
        <v>175</v>
      </c>
      <c r="C489" s="12" t="s">
        <v>192</v>
      </c>
    </row>
    <row r="490" spans="1:3" x14ac:dyDescent="0.3">
      <c r="A490" s="12" t="s">
        <v>15</v>
      </c>
      <c r="B490" s="12" t="s">
        <v>143</v>
      </c>
      <c r="C490" s="12" t="s">
        <v>192</v>
      </c>
    </row>
    <row r="491" spans="1:3" x14ac:dyDescent="0.3">
      <c r="A491" s="12" t="s">
        <v>15</v>
      </c>
      <c r="B491" s="12" t="s">
        <v>146</v>
      </c>
      <c r="C491" s="12" t="s">
        <v>192</v>
      </c>
    </row>
    <row r="492" spans="1:3" x14ac:dyDescent="0.3">
      <c r="A492" s="12" t="s">
        <v>15</v>
      </c>
      <c r="B492" s="12" t="s">
        <v>174</v>
      </c>
      <c r="C492" s="12" t="s">
        <v>192</v>
      </c>
    </row>
    <row r="493" spans="1:3" x14ac:dyDescent="0.3">
      <c r="A493" s="12" t="s">
        <v>15</v>
      </c>
      <c r="B493" s="12" t="s">
        <v>177</v>
      </c>
      <c r="C493" s="12" t="s">
        <v>192</v>
      </c>
    </row>
    <row r="494" spans="1:3" x14ac:dyDescent="0.3">
      <c r="A494" s="12" t="s">
        <v>15</v>
      </c>
      <c r="B494" s="12" t="s">
        <v>94</v>
      </c>
      <c r="C494" s="12" t="s">
        <v>192</v>
      </c>
    </row>
    <row r="495" spans="1:3" x14ac:dyDescent="0.3">
      <c r="A495" s="12" t="s">
        <v>15</v>
      </c>
      <c r="B495" s="12" t="s">
        <v>135</v>
      </c>
      <c r="C495" s="12" t="s">
        <v>192</v>
      </c>
    </row>
    <row r="496" spans="1:3" x14ac:dyDescent="0.3">
      <c r="A496" s="12" t="s">
        <v>15</v>
      </c>
      <c r="B496" s="12" t="s">
        <v>88</v>
      </c>
      <c r="C496" s="12" t="s">
        <v>192</v>
      </c>
    </row>
    <row r="497" spans="1:3" x14ac:dyDescent="0.3">
      <c r="A497" s="12" t="s">
        <v>15</v>
      </c>
      <c r="B497" s="12" t="s">
        <v>98</v>
      </c>
      <c r="C497" s="12" t="s">
        <v>192</v>
      </c>
    </row>
    <row r="498" spans="1:3" x14ac:dyDescent="0.3">
      <c r="A498" s="12" t="s">
        <v>15</v>
      </c>
      <c r="B498" s="12" t="s">
        <v>138</v>
      </c>
      <c r="C498" s="12" t="s">
        <v>192</v>
      </c>
    </row>
    <row r="499" spans="1:3" x14ac:dyDescent="0.3">
      <c r="A499" s="12" t="s">
        <v>15</v>
      </c>
      <c r="B499" s="12" t="s">
        <v>176</v>
      </c>
      <c r="C499" s="12" t="s">
        <v>192</v>
      </c>
    </row>
    <row r="500" spans="1:3" x14ac:dyDescent="0.3">
      <c r="A500" s="12" t="s">
        <v>19</v>
      </c>
      <c r="B500" s="12" t="s">
        <v>128</v>
      </c>
      <c r="C500" s="12" t="s">
        <v>192</v>
      </c>
    </row>
    <row r="501" spans="1:3" x14ac:dyDescent="0.3">
      <c r="A501" s="12" t="s">
        <v>19</v>
      </c>
      <c r="B501" s="12" t="s">
        <v>122</v>
      </c>
      <c r="C501" s="12" t="s">
        <v>192</v>
      </c>
    </row>
    <row r="502" spans="1:3" x14ac:dyDescent="0.3">
      <c r="A502" s="12" t="s">
        <v>19</v>
      </c>
      <c r="B502" s="12" t="s">
        <v>124</v>
      </c>
      <c r="C502" s="12" t="s">
        <v>192</v>
      </c>
    </row>
    <row r="503" spans="1:3" x14ac:dyDescent="0.3">
      <c r="A503" s="12" t="s">
        <v>19</v>
      </c>
      <c r="B503" s="12" t="s">
        <v>132</v>
      </c>
      <c r="C503" s="12" t="s">
        <v>192</v>
      </c>
    </row>
    <row r="504" spans="1:3" x14ac:dyDescent="0.3">
      <c r="A504" s="12" t="s">
        <v>19</v>
      </c>
      <c r="B504" s="12" t="s">
        <v>180</v>
      </c>
      <c r="C504" s="12" t="s">
        <v>192</v>
      </c>
    </row>
    <row r="505" spans="1:3" x14ac:dyDescent="0.3">
      <c r="A505" s="12" t="s">
        <v>19</v>
      </c>
      <c r="B505" s="12" t="s">
        <v>173</v>
      </c>
      <c r="C505" s="12" t="s">
        <v>192</v>
      </c>
    </row>
    <row r="506" spans="1:3" x14ac:dyDescent="0.3">
      <c r="A506" s="12" t="s">
        <v>19</v>
      </c>
      <c r="B506" s="12" t="s">
        <v>66</v>
      </c>
      <c r="C506" s="12" t="s">
        <v>192</v>
      </c>
    </row>
    <row r="507" spans="1:3" x14ac:dyDescent="0.3">
      <c r="A507" s="12" t="s">
        <v>19</v>
      </c>
      <c r="B507" s="12" t="s">
        <v>144</v>
      </c>
      <c r="C507" s="12" t="s">
        <v>192</v>
      </c>
    </row>
    <row r="508" spans="1:3" x14ac:dyDescent="0.3">
      <c r="A508" s="12" t="s">
        <v>19</v>
      </c>
      <c r="B508" s="12" t="s">
        <v>147</v>
      </c>
      <c r="C508" s="12" t="s">
        <v>192</v>
      </c>
    </row>
    <row r="509" spans="1:3" x14ac:dyDescent="0.3">
      <c r="A509" s="12" t="s">
        <v>19</v>
      </c>
      <c r="B509" s="12" t="s">
        <v>179</v>
      </c>
      <c r="C509" s="12" t="s">
        <v>192</v>
      </c>
    </row>
    <row r="510" spans="1:3" x14ac:dyDescent="0.3">
      <c r="A510" s="12" t="s">
        <v>19</v>
      </c>
      <c r="B510" s="12" t="s">
        <v>67</v>
      </c>
      <c r="C510" s="12" t="s">
        <v>192</v>
      </c>
    </row>
    <row r="511" spans="1:3" x14ac:dyDescent="0.3">
      <c r="A511" s="12" t="s">
        <v>19</v>
      </c>
      <c r="B511" s="12" t="s">
        <v>72</v>
      </c>
      <c r="C511" s="12" t="s">
        <v>192</v>
      </c>
    </row>
    <row r="512" spans="1:3" x14ac:dyDescent="0.3">
      <c r="A512" s="12" t="s">
        <v>19</v>
      </c>
      <c r="B512" s="12" t="s">
        <v>71</v>
      </c>
      <c r="C512" s="12" t="s">
        <v>192</v>
      </c>
    </row>
    <row r="513" spans="1:3" x14ac:dyDescent="0.3">
      <c r="A513" s="12" t="s">
        <v>19</v>
      </c>
      <c r="B513" s="12" t="s">
        <v>129</v>
      </c>
      <c r="C513" s="12" t="s">
        <v>192</v>
      </c>
    </row>
    <row r="514" spans="1:3" x14ac:dyDescent="0.3">
      <c r="A514" s="12" t="s">
        <v>19</v>
      </c>
      <c r="B514" s="12" t="s">
        <v>103</v>
      </c>
      <c r="C514" s="12" t="s">
        <v>192</v>
      </c>
    </row>
    <row r="515" spans="1:3" x14ac:dyDescent="0.3">
      <c r="A515" s="12" t="s">
        <v>19</v>
      </c>
      <c r="B515" s="12" t="s">
        <v>172</v>
      </c>
      <c r="C515" s="12" t="s">
        <v>192</v>
      </c>
    </row>
    <row r="516" spans="1:3" x14ac:dyDescent="0.3">
      <c r="A516" s="12" t="s">
        <v>19</v>
      </c>
      <c r="B516" s="12" t="s">
        <v>127</v>
      </c>
      <c r="C516" s="12" t="s">
        <v>192</v>
      </c>
    </row>
    <row r="517" spans="1:3" x14ac:dyDescent="0.3">
      <c r="A517" s="12" t="s">
        <v>19</v>
      </c>
      <c r="B517" s="12" t="s">
        <v>123</v>
      </c>
      <c r="C517" s="12" t="s">
        <v>192</v>
      </c>
    </row>
    <row r="518" spans="1:3" x14ac:dyDescent="0.3">
      <c r="A518" s="12" t="s">
        <v>19</v>
      </c>
      <c r="B518" s="12" t="s">
        <v>118</v>
      </c>
      <c r="C518" s="12" t="s">
        <v>192</v>
      </c>
    </row>
    <row r="519" spans="1:3" x14ac:dyDescent="0.3">
      <c r="A519" s="12" t="s">
        <v>19</v>
      </c>
      <c r="B519" s="12" t="s">
        <v>101</v>
      </c>
      <c r="C519" s="12" t="s">
        <v>192</v>
      </c>
    </row>
    <row r="520" spans="1:3" x14ac:dyDescent="0.3">
      <c r="A520" s="12" t="s">
        <v>19</v>
      </c>
      <c r="B520" s="12" t="s">
        <v>63</v>
      </c>
      <c r="C520" s="12" t="s">
        <v>192</v>
      </c>
    </row>
    <row r="521" spans="1:3" x14ac:dyDescent="0.3">
      <c r="A521" s="12" t="s">
        <v>19</v>
      </c>
      <c r="B521" s="12" t="s">
        <v>73</v>
      </c>
      <c r="C521" s="12" t="s">
        <v>192</v>
      </c>
    </row>
    <row r="522" spans="1:3" x14ac:dyDescent="0.3">
      <c r="A522" s="12" t="s">
        <v>19</v>
      </c>
      <c r="B522" s="12" t="s">
        <v>121</v>
      </c>
      <c r="C522" s="12" t="s">
        <v>192</v>
      </c>
    </row>
    <row r="523" spans="1:3" x14ac:dyDescent="0.3">
      <c r="A523" s="12" t="s">
        <v>19</v>
      </c>
      <c r="B523" s="12" t="s">
        <v>141</v>
      </c>
      <c r="C523" s="12" t="s">
        <v>192</v>
      </c>
    </row>
    <row r="524" spans="1:3" x14ac:dyDescent="0.3">
      <c r="A524" s="12" t="s">
        <v>19</v>
      </c>
      <c r="B524" s="12" t="s">
        <v>69</v>
      </c>
      <c r="C524" s="12" t="s">
        <v>192</v>
      </c>
    </row>
    <row r="525" spans="1:3" x14ac:dyDescent="0.3">
      <c r="A525" s="12" t="s">
        <v>19</v>
      </c>
      <c r="B525" s="12" t="s">
        <v>68</v>
      </c>
      <c r="C525" s="12" t="s">
        <v>192</v>
      </c>
    </row>
    <row r="526" spans="1:3" x14ac:dyDescent="0.3">
      <c r="A526" s="12" t="s">
        <v>19</v>
      </c>
      <c r="B526" s="12" t="s">
        <v>133</v>
      </c>
      <c r="C526" s="12" t="s">
        <v>192</v>
      </c>
    </row>
    <row r="527" spans="1:3" x14ac:dyDescent="0.3">
      <c r="A527" s="12" t="s">
        <v>19</v>
      </c>
      <c r="B527" s="12" t="s">
        <v>178</v>
      </c>
      <c r="C527" s="12" t="s">
        <v>192</v>
      </c>
    </row>
    <row r="528" spans="1:3" x14ac:dyDescent="0.3">
      <c r="A528" s="12" t="s">
        <v>19</v>
      </c>
      <c r="B528" s="12" t="s">
        <v>175</v>
      </c>
      <c r="C528" s="12" t="s">
        <v>192</v>
      </c>
    </row>
    <row r="529" spans="1:3" x14ac:dyDescent="0.3">
      <c r="A529" s="12" t="s">
        <v>19</v>
      </c>
      <c r="B529" s="12" t="s">
        <v>143</v>
      </c>
      <c r="C529" s="12" t="s">
        <v>192</v>
      </c>
    </row>
    <row r="530" spans="1:3" x14ac:dyDescent="0.3">
      <c r="A530" s="12" t="s">
        <v>19</v>
      </c>
      <c r="B530" s="12" t="s">
        <v>134</v>
      </c>
      <c r="C530" s="12" t="s">
        <v>192</v>
      </c>
    </row>
    <row r="531" spans="1:3" x14ac:dyDescent="0.3">
      <c r="A531" s="12" t="s">
        <v>19</v>
      </c>
      <c r="B531" s="12" t="s">
        <v>174</v>
      </c>
      <c r="C531" s="12" t="s">
        <v>192</v>
      </c>
    </row>
    <row r="532" spans="1:3" x14ac:dyDescent="0.3">
      <c r="A532" s="12" t="s">
        <v>19</v>
      </c>
      <c r="B532" s="12" t="s">
        <v>177</v>
      </c>
      <c r="C532" s="12" t="s">
        <v>192</v>
      </c>
    </row>
    <row r="533" spans="1:3" x14ac:dyDescent="0.3">
      <c r="A533" s="12" t="s">
        <v>19</v>
      </c>
      <c r="B533" s="12" t="s">
        <v>117</v>
      </c>
      <c r="C533" s="12" t="s">
        <v>192</v>
      </c>
    </row>
    <row r="534" spans="1:3" x14ac:dyDescent="0.3">
      <c r="A534" s="12" t="s">
        <v>19</v>
      </c>
      <c r="B534" s="12" t="s">
        <v>120</v>
      </c>
      <c r="C534" s="12" t="s">
        <v>192</v>
      </c>
    </row>
    <row r="535" spans="1:3" x14ac:dyDescent="0.3">
      <c r="A535" s="12" t="s">
        <v>19</v>
      </c>
      <c r="B535" s="12" t="s">
        <v>125</v>
      </c>
      <c r="C535" s="12" t="s">
        <v>192</v>
      </c>
    </row>
    <row r="536" spans="1:3" x14ac:dyDescent="0.3">
      <c r="A536" s="12" t="s">
        <v>19</v>
      </c>
      <c r="B536" s="12" t="s">
        <v>65</v>
      </c>
      <c r="C536" s="12" t="s">
        <v>192</v>
      </c>
    </row>
    <row r="537" spans="1:3" x14ac:dyDescent="0.3">
      <c r="A537" s="12" t="s">
        <v>19</v>
      </c>
      <c r="B537" s="12" t="s">
        <v>126</v>
      </c>
      <c r="C537" s="12" t="s">
        <v>192</v>
      </c>
    </row>
    <row r="538" spans="1:3" x14ac:dyDescent="0.3">
      <c r="A538" s="12" t="s">
        <v>19</v>
      </c>
      <c r="B538" s="12" t="s">
        <v>167</v>
      </c>
      <c r="C538" s="12" t="s">
        <v>192</v>
      </c>
    </row>
    <row r="539" spans="1:3" x14ac:dyDescent="0.3">
      <c r="A539" s="12" t="s">
        <v>19</v>
      </c>
      <c r="B539" s="12" t="s">
        <v>130</v>
      </c>
      <c r="C539" s="12" t="s">
        <v>192</v>
      </c>
    </row>
    <row r="540" spans="1:3" x14ac:dyDescent="0.3">
      <c r="A540" s="12" t="s">
        <v>19</v>
      </c>
      <c r="B540" s="12" t="s">
        <v>119</v>
      </c>
      <c r="C540" s="12" t="s">
        <v>192</v>
      </c>
    </row>
    <row r="541" spans="1:3" x14ac:dyDescent="0.3">
      <c r="A541" s="12" t="s">
        <v>19</v>
      </c>
      <c r="B541" s="12" t="s">
        <v>176</v>
      </c>
      <c r="C541" s="12" t="s">
        <v>192</v>
      </c>
    </row>
    <row r="548" spans="2:2" x14ac:dyDescent="0.3">
      <c r="B548" s="3"/>
    </row>
    <row r="549" spans="2:2" ht="15" x14ac:dyDescent="0.3">
      <c r="B549" s="4"/>
    </row>
    <row r="550" spans="2:2" ht="15" x14ac:dyDescent="0.3">
      <c r="B550" s="4"/>
    </row>
    <row r="551" spans="2:2" ht="15" x14ac:dyDescent="0.3">
      <c r="B551" s="4"/>
    </row>
    <row r="552" spans="2:2" ht="15" x14ac:dyDescent="0.3">
      <c r="B552" s="4"/>
    </row>
  </sheetData>
  <autoFilter ref="A1:J541">
    <sortState xmlns:xlrd2="http://schemas.microsoft.com/office/spreadsheetml/2017/richdata2" ref="A2:C541">
      <sortCondition ref="A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workbookViewId="0">
      <selection activeCell="B17" sqref="B17"/>
    </sheetView>
  </sheetViews>
  <sheetFormatPr baseColWidth="10" defaultRowHeight="14.4" x14ac:dyDescent="0.3"/>
  <cols>
    <col min="1" max="1" width="25" bestFit="1" customWidth="1"/>
    <col min="2" max="2" width="129.44140625" bestFit="1" customWidth="1"/>
  </cols>
  <sheetData>
    <row r="1" spans="1:3" x14ac:dyDescent="0.3">
      <c r="A1" s="15" t="s">
        <v>55</v>
      </c>
      <c r="B1" s="15" t="s">
        <v>199</v>
      </c>
      <c r="C1" s="15" t="s">
        <v>210</v>
      </c>
    </row>
    <row r="2" spans="1:3" x14ac:dyDescent="0.3">
      <c r="A2" s="12" t="s">
        <v>206</v>
      </c>
      <c r="B2" s="12" t="s">
        <v>122</v>
      </c>
      <c r="C2" s="12" t="s">
        <v>209</v>
      </c>
    </row>
    <row r="3" spans="1:3" x14ac:dyDescent="0.3">
      <c r="A3" s="12" t="s">
        <v>206</v>
      </c>
      <c r="B3" s="12" t="s">
        <v>173</v>
      </c>
      <c r="C3" s="12" t="s">
        <v>209</v>
      </c>
    </row>
    <row r="4" spans="1:3" x14ac:dyDescent="0.3">
      <c r="A4" s="12" t="s">
        <v>206</v>
      </c>
      <c r="B4" s="12" t="s">
        <v>153</v>
      </c>
      <c r="C4" s="12" t="s">
        <v>209</v>
      </c>
    </row>
    <row r="5" spans="1:3" x14ac:dyDescent="0.3">
      <c r="A5" s="12" t="s">
        <v>206</v>
      </c>
      <c r="B5" s="12" t="s">
        <v>100</v>
      </c>
      <c r="C5" s="12" t="s">
        <v>209</v>
      </c>
    </row>
    <row r="6" spans="1:3" x14ac:dyDescent="0.3">
      <c r="A6" s="12" t="s">
        <v>206</v>
      </c>
      <c r="B6" s="12" t="s">
        <v>107</v>
      </c>
      <c r="C6" s="12" t="s">
        <v>209</v>
      </c>
    </row>
    <row r="7" spans="1:3" x14ac:dyDescent="0.3">
      <c r="A7" s="12" t="s">
        <v>206</v>
      </c>
      <c r="B7" s="12" t="s">
        <v>110</v>
      </c>
      <c r="C7" s="12" t="s">
        <v>209</v>
      </c>
    </row>
    <row r="8" spans="1:3" x14ac:dyDescent="0.3">
      <c r="A8" s="12" t="s">
        <v>206</v>
      </c>
      <c r="B8" s="12" t="s">
        <v>97</v>
      </c>
      <c r="C8" s="12" t="s">
        <v>209</v>
      </c>
    </row>
    <row r="9" spans="1:3" x14ac:dyDescent="0.3">
      <c r="A9" s="12" t="s">
        <v>206</v>
      </c>
      <c r="B9" s="12" t="s">
        <v>111</v>
      </c>
      <c r="C9" s="12" t="s">
        <v>209</v>
      </c>
    </row>
    <row r="10" spans="1:3" x14ac:dyDescent="0.3">
      <c r="A10" s="12" t="s">
        <v>206</v>
      </c>
      <c r="B10" s="12" t="s">
        <v>99</v>
      </c>
      <c r="C10" s="12" t="s">
        <v>209</v>
      </c>
    </row>
    <row r="11" spans="1:3" x14ac:dyDescent="0.3">
      <c r="A11" s="12" t="s">
        <v>206</v>
      </c>
      <c r="B11" s="12" t="s">
        <v>86</v>
      </c>
      <c r="C11" s="12" t="s">
        <v>209</v>
      </c>
    </row>
    <row r="12" spans="1:3" x14ac:dyDescent="0.3">
      <c r="A12" s="12" t="s">
        <v>206</v>
      </c>
      <c r="B12" s="12" t="s">
        <v>127</v>
      </c>
      <c r="C12" s="12" t="s">
        <v>209</v>
      </c>
    </row>
    <row r="13" spans="1:3" x14ac:dyDescent="0.3">
      <c r="A13" s="12" t="s">
        <v>206</v>
      </c>
      <c r="B13" s="12" t="s">
        <v>109</v>
      </c>
      <c r="C13" s="12" t="s">
        <v>209</v>
      </c>
    </row>
    <row r="14" spans="1:3" x14ac:dyDescent="0.3">
      <c r="A14" s="12" t="s">
        <v>206</v>
      </c>
      <c r="B14" s="12" t="s">
        <v>64</v>
      </c>
      <c r="C14" s="12" t="s">
        <v>209</v>
      </c>
    </row>
    <row r="15" spans="1:3" x14ac:dyDescent="0.3">
      <c r="A15" s="12" t="s">
        <v>206</v>
      </c>
      <c r="B15" s="12" t="s">
        <v>165</v>
      </c>
      <c r="C15" s="12" t="s">
        <v>209</v>
      </c>
    </row>
    <row r="16" spans="1:3" x14ac:dyDescent="0.3">
      <c r="A16" s="12" t="s">
        <v>206</v>
      </c>
      <c r="B16" s="12" t="s">
        <v>85</v>
      </c>
      <c r="C16" s="12" t="s">
        <v>209</v>
      </c>
    </row>
    <row r="17" spans="1:3" x14ac:dyDescent="0.3">
      <c r="A17" s="12" t="s">
        <v>206</v>
      </c>
      <c r="B17" s="12" t="s">
        <v>133</v>
      </c>
      <c r="C17" s="12" t="s">
        <v>209</v>
      </c>
    </row>
    <row r="18" spans="1:3" x14ac:dyDescent="0.3">
      <c r="A18" s="12" t="s">
        <v>206</v>
      </c>
      <c r="B18" s="12" t="s">
        <v>175</v>
      </c>
      <c r="C18" s="12" t="s">
        <v>209</v>
      </c>
    </row>
    <row r="19" spans="1:3" x14ac:dyDescent="0.3">
      <c r="A19" s="12" t="s">
        <v>206</v>
      </c>
      <c r="B19" s="12" t="s">
        <v>117</v>
      </c>
      <c r="C19" s="12" t="s">
        <v>209</v>
      </c>
    </row>
    <row r="20" spans="1:3" x14ac:dyDescent="0.3">
      <c r="A20" s="12" t="s">
        <v>206</v>
      </c>
      <c r="B20" s="12" t="s">
        <v>151</v>
      </c>
      <c r="C20" s="12" t="s">
        <v>209</v>
      </c>
    </row>
    <row r="21" spans="1:3" x14ac:dyDescent="0.3">
      <c r="A21" s="12" t="s">
        <v>206</v>
      </c>
      <c r="B21" s="12" t="s">
        <v>98</v>
      </c>
      <c r="C21" s="12" t="s">
        <v>209</v>
      </c>
    </row>
    <row r="22" spans="1:3" x14ac:dyDescent="0.3">
      <c r="A22" s="12" t="s">
        <v>206</v>
      </c>
      <c r="B22" s="12" t="s">
        <v>163</v>
      </c>
      <c r="C22" s="12" t="s">
        <v>209</v>
      </c>
    </row>
    <row r="23" spans="1:3" x14ac:dyDescent="0.3">
      <c r="A23" s="12" t="s">
        <v>206</v>
      </c>
      <c r="B23" s="12" t="s">
        <v>65</v>
      </c>
      <c r="C23" s="12" t="s">
        <v>209</v>
      </c>
    </row>
    <row r="24" spans="1:3" x14ac:dyDescent="0.3">
      <c r="A24" s="12" t="s">
        <v>208</v>
      </c>
      <c r="B24" s="12" t="s">
        <v>116</v>
      </c>
      <c r="C24" s="12" t="s">
        <v>209</v>
      </c>
    </row>
    <row r="25" spans="1:3" x14ac:dyDescent="0.3">
      <c r="A25" s="12" t="s">
        <v>208</v>
      </c>
      <c r="B25" s="12" t="s">
        <v>96</v>
      </c>
      <c r="C25" s="12" t="s">
        <v>209</v>
      </c>
    </row>
    <row r="26" spans="1:3" x14ac:dyDescent="0.3">
      <c r="A26" s="12" t="s">
        <v>208</v>
      </c>
      <c r="B26" s="12" t="s">
        <v>148</v>
      </c>
      <c r="C26" s="12" t="s">
        <v>209</v>
      </c>
    </row>
    <row r="27" spans="1:3" x14ac:dyDescent="0.3">
      <c r="A27" s="12" t="s">
        <v>208</v>
      </c>
      <c r="B27" s="12" t="s">
        <v>171</v>
      </c>
      <c r="C27" s="12" t="s">
        <v>209</v>
      </c>
    </row>
    <row r="28" spans="1:3" x14ac:dyDescent="0.3">
      <c r="A28" s="12" t="s">
        <v>208</v>
      </c>
      <c r="B28" s="12" t="s">
        <v>180</v>
      </c>
      <c r="C28" s="12" t="s">
        <v>209</v>
      </c>
    </row>
    <row r="29" spans="1:3" x14ac:dyDescent="0.3">
      <c r="A29" s="12" t="s">
        <v>208</v>
      </c>
      <c r="B29" s="12" t="s">
        <v>173</v>
      </c>
      <c r="C29" s="12" t="s">
        <v>209</v>
      </c>
    </row>
    <row r="30" spans="1:3" x14ac:dyDescent="0.3">
      <c r="A30" s="12" t="s">
        <v>208</v>
      </c>
      <c r="B30" s="12" t="s">
        <v>92</v>
      </c>
      <c r="C30" s="12" t="s">
        <v>209</v>
      </c>
    </row>
    <row r="31" spans="1:3" x14ac:dyDescent="0.3">
      <c r="A31" s="12" t="s">
        <v>208</v>
      </c>
      <c r="B31" s="12" t="s">
        <v>66</v>
      </c>
      <c r="C31" s="12" t="s">
        <v>209</v>
      </c>
    </row>
    <row r="32" spans="1:3" x14ac:dyDescent="0.3">
      <c r="A32" s="12" t="s">
        <v>208</v>
      </c>
      <c r="B32" s="12" t="s">
        <v>153</v>
      </c>
      <c r="C32" s="12" t="s">
        <v>209</v>
      </c>
    </row>
    <row r="33" spans="1:3" x14ac:dyDescent="0.3">
      <c r="A33" s="12" t="s">
        <v>208</v>
      </c>
      <c r="B33" s="12" t="s">
        <v>100</v>
      </c>
      <c r="C33" s="12" t="s">
        <v>209</v>
      </c>
    </row>
    <row r="34" spans="1:3" x14ac:dyDescent="0.3">
      <c r="A34" s="12" t="s">
        <v>208</v>
      </c>
      <c r="B34" s="12" t="s">
        <v>74</v>
      </c>
      <c r="C34" s="12" t="s">
        <v>209</v>
      </c>
    </row>
    <row r="35" spans="1:3" x14ac:dyDescent="0.3">
      <c r="A35" s="12" t="s">
        <v>208</v>
      </c>
      <c r="B35" s="12" t="s">
        <v>115</v>
      </c>
      <c r="C35" s="12" t="s">
        <v>209</v>
      </c>
    </row>
    <row r="36" spans="1:3" x14ac:dyDescent="0.3">
      <c r="A36" s="12" t="s">
        <v>208</v>
      </c>
      <c r="B36" s="12" t="s">
        <v>158</v>
      </c>
      <c r="C36" s="12" t="s">
        <v>209</v>
      </c>
    </row>
    <row r="37" spans="1:3" x14ac:dyDescent="0.3">
      <c r="A37" s="12" t="s">
        <v>208</v>
      </c>
      <c r="B37" s="12" t="s">
        <v>110</v>
      </c>
      <c r="C37" s="12" t="s">
        <v>209</v>
      </c>
    </row>
    <row r="38" spans="1:3" x14ac:dyDescent="0.3">
      <c r="A38" s="12" t="s">
        <v>208</v>
      </c>
      <c r="B38" s="12" t="s">
        <v>161</v>
      </c>
      <c r="C38" s="12" t="s">
        <v>209</v>
      </c>
    </row>
    <row r="39" spans="1:3" x14ac:dyDescent="0.3">
      <c r="A39" s="12" t="s">
        <v>208</v>
      </c>
      <c r="B39" s="12" t="s">
        <v>58</v>
      </c>
      <c r="C39" s="12" t="s">
        <v>209</v>
      </c>
    </row>
    <row r="40" spans="1:3" x14ac:dyDescent="0.3">
      <c r="A40" s="12" t="s">
        <v>208</v>
      </c>
      <c r="B40" s="12" t="s">
        <v>144</v>
      </c>
      <c r="C40" s="12" t="s">
        <v>209</v>
      </c>
    </row>
    <row r="41" spans="1:3" x14ac:dyDescent="0.3">
      <c r="A41" s="12" t="s">
        <v>208</v>
      </c>
      <c r="B41" s="12" t="s">
        <v>147</v>
      </c>
      <c r="C41" s="12" t="s">
        <v>209</v>
      </c>
    </row>
    <row r="42" spans="1:3" x14ac:dyDescent="0.3">
      <c r="A42" s="12" t="s">
        <v>208</v>
      </c>
      <c r="B42" s="12" t="s">
        <v>179</v>
      </c>
      <c r="C42" s="12" t="s">
        <v>209</v>
      </c>
    </row>
    <row r="43" spans="1:3" x14ac:dyDescent="0.3">
      <c r="A43" s="12" t="s">
        <v>208</v>
      </c>
      <c r="B43" s="12" t="s">
        <v>91</v>
      </c>
      <c r="C43" s="12" t="s">
        <v>209</v>
      </c>
    </row>
    <row r="44" spans="1:3" x14ac:dyDescent="0.3">
      <c r="A44" s="12" t="s">
        <v>208</v>
      </c>
      <c r="B44" s="12" t="s">
        <v>184</v>
      </c>
      <c r="C44" s="12" t="s">
        <v>209</v>
      </c>
    </row>
    <row r="45" spans="1:3" x14ac:dyDescent="0.3">
      <c r="A45" s="12" t="s">
        <v>208</v>
      </c>
      <c r="B45" s="12" t="s">
        <v>67</v>
      </c>
      <c r="C45" s="12" t="s">
        <v>209</v>
      </c>
    </row>
    <row r="46" spans="1:3" x14ac:dyDescent="0.3">
      <c r="A46" s="12" t="s">
        <v>208</v>
      </c>
      <c r="B46" s="12" t="s">
        <v>72</v>
      </c>
      <c r="C46" s="12" t="s">
        <v>209</v>
      </c>
    </row>
    <row r="47" spans="1:3" x14ac:dyDescent="0.3">
      <c r="A47" s="12" t="s">
        <v>208</v>
      </c>
      <c r="B47" s="12" t="s">
        <v>71</v>
      </c>
      <c r="C47" s="12" t="s">
        <v>209</v>
      </c>
    </row>
    <row r="48" spans="1:3" x14ac:dyDescent="0.3">
      <c r="A48" s="12" t="s">
        <v>208</v>
      </c>
      <c r="B48" s="12" t="s">
        <v>80</v>
      </c>
      <c r="C48" s="12" t="s">
        <v>209</v>
      </c>
    </row>
    <row r="49" spans="1:3" x14ac:dyDescent="0.3">
      <c r="A49" s="12" t="s">
        <v>208</v>
      </c>
      <c r="B49" s="12" t="s">
        <v>113</v>
      </c>
      <c r="C49" s="12" t="s">
        <v>209</v>
      </c>
    </row>
    <row r="50" spans="1:3" x14ac:dyDescent="0.3">
      <c r="A50" s="12" t="s">
        <v>208</v>
      </c>
      <c r="B50" s="12" t="s">
        <v>104</v>
      </c>
      <c r="C50" s="12" t="s">
        <v>209</v>
      </c>
    </row>
    <row r="51" spans="1:3" x14ac:dyDescent="0.3">
      <c r="A51" s="12" t="s">
        <v>208</v>
      </c>
      <c r="B51" s="12" t="s">
        <v>97</v>
      </c>
      <c r="C51" s="12" t="s">
        <v>209</v>
      </c>
    </row>
    <row r="52" spans="1:3" x14ac:dyDescent="0.3">
      <c r="A52" s="12" t="s">
        <v>208</v>
      </c>
      <c r="B52" s="12" t="s">
        <v>103</v>
      </c>
      <c r="C52" s="12" t="s">
        <v>209</v>
      </c>
    </row>
    <row r="53" spans="1:3" x14ac:dyDescent="0.3">
      <c r="A53" s="12" t="s">
        <v>208</v>
      </c>
      <c r="B53" s="12" t="s">
        <v>139</v>
      </c>
      <c r="C53" s="12" t="s">
        <v>209</v>
      </c>
    </row>
    <row r="54" spans="1:3" x14ac:dyDescent="0.3">
      <c r="A54" s="12" t="s">
        <v>208</v>
      </c>
      <c r="B54" s="12" t="s">
        <v>114</v>
      </c>
      <c r="C54" s="12" t="s">
        <v>209</v>
      </c>
    </row>
    <row r="55" spans="1:3" x14ac:dyDescent="0.3">
      <c r="A55" s="12" t="s">
        <v>208</v>
      </c>
      <c r="B55" s="12" t="s">
        <v>150</v>
      </c>
      <c r="C55" s="12" t="s">
        <v>209</v>
      </c>
    </row>
    <row r="56" spans="1:3" x14ac:dyDescent="0.3">
      <c r="A56" s="12" t="s">
        <v>208</v>
      </c>
      <c r="B56" s="12" t="s">
        <v>172</v>
      </c>
      <c r="C56" s="12" t="s">
        <v>209</v>
      </c>
    </row>
    <row r="57" spans="1:3" x14ac:dyDescent="0.3">
      <c r="A57" s="12" t="s">
        <v>208</v>
      </c>
      <c r="B57" s="12" t="s">
        <v>111</v>
      </c>
      <c r="C57" s="12" t="s">
        <v>209</v>
      </c>
    </row>
    <row r="58" spans="1:3" x14ac:dyDescent="0.3">
      <c r="A58" s="12" t="s">
        <v>208</v>
      </c>
      <c r="B58" s="12" t="s">
        <v>99</v>
      </c>
      <c r="C58" s="12" t="s">
        <v>209</v>
      </c>
    </row>
    <row r="59" spans="1:3" x14ac:dyDescent="0.3">
      <c r="A59" s="12" t="s">
        <v>208</v>
      </c>
      <c r="B59" s="12" t="s">
        <v>86</v>
      </c>
      <c r="C59" s="12" t="s">
        <v>209</v>
      </c>
    </row>
    <row r="60" spans="1:3" x14ac:dyDescent="0.3">
      <c r="A60" s="12" t="s">
        <v>208</v>
      </c>
      <c r="B60" s="12" t="s">
        <v>149</v>
      </c>
      <c r="C60" s="12" t="s">
        <v>209</v>
      </c>
    </row>
    <row r="61" spans="1:3" x14ac:dyDescent="0.3">
      <c r="A61" s="12" t="s">
        <v>208</v>
      </c>
      <c r="B61" s="12" t="s">
        <v>187</v>
      </c>
      <c r="C61" s="12" t="s">
        <v>209</v>
      </c>
    </row>
    <row r="62" spans="1:3" x14ac:dyDescent="0.3">
      <c r="A62" s="12" t="s">
        <v>208</v>
      </c>
      <c r="B62" s="12" t="s">
        <v>183</v>
      </c>
      <c r="C62" s="12" t="s">
        <v>209</v>
      </c>
    </row>
    <row r="63" spans="1:3" x14ac:dyDescent="0.3">
      <c r="A63" s="12" t="s">
        <v>208</v>
      </c>
      <c r="B63" s="12" t="s">
        <v>101</v>
      </c>
      <c r="C63" s="12" t="s">
        <v>209</v>
      </c>
    </row>
    <row r="64" spans="1:3" x14ac:dyDescent="0.3">
      <c r="A64" s="12" t="s">
        <v>208</v>
      </c>
      <c r="B64" s="12" t="s">
        <v>64</v>
      </c>
      <c r="C64" s="12" t="s">
        <v>209</v>
      </c>
    </row>
    <row r="65" spans="1:3" x14ac:dyDescent="0.3">
      <c r="A65" s="12" t="s">
        <v>208</v>
      </c>
      <c r="B65" s="12" t="s">
        <v>63</v>
      </c>
      <c r="C65" s="12" t="s">
        <v>209</v>
      </c>
    </row>
    <row r="66" spans="1:3" x14ac:dyDescent="0.3">
      <c r="A66" s="12" t="s">
        <v>208</v>
      </c>
      <c r="B66" s="12" t="s">
        <v>76</v>
      </c>
      <c r="C66" s="12" t="s">
        <v>209</v>
      </c>
    </row>
    <row r="67" spans="1:3" x14ac:dyDescent="0.3">
      <c r="A67" s="12" t="s">
        <v>208</v>
      </c>
      <c r="B67" s="12" t="s">
        <v>73</v>
      </c>
      <c r="C67" s="12" t="s">
        <v>209</v>
      </c>
    </row>
    <row r="68" spans="1:3" x14ac:dyDescent="0.3">
      <c r="A68" s="12" t="s">
        <v>208</v>
      </c>
      <c r="B68" s="12" t="s">
        <v>145</v>
      </c>
      <c r="C68" s="12" t="s">
        <v>209</v>
      </c>
    </row>
    <row r="69" spans="1:3" x14ac:dyDescent="0.3">
      <c r="A69" s="12" t="s">
        <v>208</v>
      </c>
      <c r="B69" s="12" t="s">
        <v>105</v>
      </c>
      <c r="C69" s="12" t="s">
        <v>209</v>
      </c>
    </row>
    <row r="70" spans="1:3" x14ac:dyDescent="0.3">
      <c r="A70" s="12" t="s">
        <v>208</v>
      </c>
      <c r="B70" s="12" t="s">
        <v>169</v>
      </c>
      <c r="C70" s="12" t="s">
        <v>209</v>
      </c>
    </row>
    <row r="71" spans="1:3" x14ac:dyDescent="0.3">
      <c r="A71" s="12" t="s">
        <v>208</v>
      </c>
      <c r="B71" s="12" t="s">
        <v>141</v>
      </c>
      <c r="C71" s="12" t="s">
        <v>209</v>
      </c>
    </row>
    <row r="72" spans="1:3" x14ac:dyDescent="0.3">
      <c r="A72" s="12" t="s">
        <v>208</v>
      </c>
      <c r="B72" s="12" t="s">
        <v>168</v>
      </c>
      <c r="C72" s="12" t="s">
        <v>209</v>
      </c>
    </row>
    <row r="73" spans="1:3" x14ac:dyDescent="0.3">
      <c r="A73" s="12" t="s">
        <v>208</v>
      </c>
      <c r="B73" s="12" t="s">
        <v>102</v>
      </c>
      <c r="C73" s="12" t="s">
        <v>209</v>
      </c>
    </row>
    <row r="74" spans="1:3" x14ac:dyDescent="0.3">
      <c r="A74" s="12" t="s">
        <v>208</v>
      </c>
      <c r="B74" s="12" t="s">
        <v>69</v>
      </c>
      <c r="C74" s="12" t="s">
        <v>209</v>
      </c>
    </row>
    <row r="75" spans="1:3" x14ac:dyDescent="0.3">
      <c r="A75" s="12" t="s">
        <v>208</v>
      </c>
      <c r="B75" s="12" t="s">
        <v>165</v>
      </c>
      <c r="C75" s="12" t="s">
        <v>209</v>
      </c>
    </row>
    <row r="76" spans="1:3" x14ac:dyDescent="0.3">
      <c r="A76" s="12" t="s">
        <v>208</v>
      </c>
      <c r="B76" s="12" t="s">
        <v>164</v>
      </c>
      <c r="C76" s="12" t="s">
        <v>209</v>
      </c>
    </row>
    <row r="77" spans="1:3" x14ac:dyDescent="0.3">
      <c r="A77" s="12" t="s">
        <v>208</v>
      </c>
      <c r="B77" s="12" t="s">
        <v>78</v>
      </c>
      <c r="C77" s="12" t="s">
        <v>209</v>
      </c>
    </row>
    <row r="78" spans="1:3" x14ac:dyDescent="0.3">
      <c r="A78" s="12" t="s">
        <v>208</v>
      </c>
      <c r="B78" s="12" t="s">
        <v>83</v>
      </c>
      <c r="C78" s="12" t="s">
        <v>209</v>
      </c>
    </row>
    <row r="79" spans="1:3" x14ac:dyDescent="0.3">
      <c r="A79" s="12" t="s">
        <v>208</v>
      </c>
      <c r="B79" s="12" t="s">
        <v>82</v>
      </c>
      <c r="C79" s="12" t="s">
        <v>209</v>
      </c>
    </row>
    <row r="80" spans="1:3" x14ac:dyDescent="0.3">
      <c r="A80" s="12" t="s">
        <v>208</v>
      </c>
      <c r="B80" s="12" t="s">
        <v>68</v>
      </c>
      <c r="C80" s="12" t="s">
        <v>209</v>
      </c>
    </row>
    <row r="81" spans="1:3" x14ac:dyDescent="0.3">
      <c r="A81" s="12" t="s">
        <v>208</v>
      </c>
      <c r="B81" s="12" t="s">
        <v>77</v>
      </c>
      <c r="C81" s="12" t="s">
        <v>209</v>
      </c>
    </row>
    <row r="82" spans="1:3" x14ac:dyDescent="0.3">
      <c r="A82" s="12" t="s">
        <v>208</v>
      </c>
      <c r="B82" s="12" t="s">
        <v>85</v>
      </c>
      <c r="C82" s="12" t="s">
        <v>209</v>
      </c>
    </row>
    <row r="83" spans="1:3" x14ac:dyDescent="0.3">
      <c r="A83" s="12" t="s">
        <v>208</v>
      </c>
      <c r="B83" s="12" t="s">
        <v>178</v>
      </c>
      <c r="C83" s="12" t="s">
        <v>209</v>
      </c>
    </row>
    <row r="84" spans="1:3" x14ac:dyDescent="0.3">
      <c r="A84" s="12" t="s">
        <v>208</v>
      </c>
      <c r="B84" s="12" t="s">
        <v>137</v>
      </c>
      <c r="C84" s="12" t="s">
        <v>209</v>
      </c>
    </row>
    <row r="85" spans="1:3" x14ac:dyDescent="0.3">
      <c r="A85" s="12" t="s">
        <v>208</v>
      </c>
      <c r="B85" s="12" t="s">
        <v>90</v>
      </c>
      <c r="C85" s="12" t="s">
        <v>209</v>
      </c>
    </row>
    <row r="86" spans="1:3" x14ac:dyDescent="0.3">
      <c r="A86" s="12" t="s">
        <v>208</v>
      </c>
      <c r="B86" s="12" t="s">
        <v>87</v>
      </c>
      <c r="C86" s="12" t="s">
        <v>209</v>
      </c>
    </row>
    <row r="87" spans="1:3" x14ac:dyDescent="0.3">
      <c r="A87" s="12" t="s">
        <v>208</v>
      </c>
      <c r="B87" s="12" t="s">
        <v>154</v>
      </c>
      <c r="C87" s="12" t="s">
        <v>209</v>
      </c>
    </row>
    <row r="88" spans="1:3" x14ac:dyDescent="0.3">
      <c r="A88" s="12" t="s">
        <v>208</v>
      </c>
      <c r="B88" s="12" t="s">
        <v>152</v>
      </c>
      <c r="C88" s="12" t="s">
        <v>209</v>
      </c>
    </row>
    <row r="89" spans="1:3" x14ac:dyDescent="0.3">
      <c r="A89" s="12" t="s">
        <v>208</v>
      </c>
      <c r="B89" s="12" t="s">
        <v>185</v>
      </c>
      <c r="C89" s="12" t="s">
        <v>209</v>
      </c>
    </row>
    <row r="90" spans="1:3" x14ac:dyDescent="0.3">
      <c r="A90" s="12" t="s">
        <v>208</v>
      </c>
      <c r="B90" s="12" t="s">
        <v>62</v>
      </c>
      <c r="C90" s="12" t="s">
        <v>209</v>
      </c>
    </row>
    <row r="91" spans="1:3" x14ac:dyDescent="0.3">
      <c r="A91" s="12" t="s">
        <v>208</v>
      </c>
      <c r="B91" s="12" t="s">
        <v>175</v>
      </c>
      <c r="C91" s="12" t="s">
        <v>209</v>
      </c>
    </row>
    <row r="92" spans="1:3" x14ac:dyDescent="0.3">
      <c r="A92" s="12" t="s">
        <v>208</v>
      </c>
      <c r="B92" s="12" t="s">
        <v>143</v>
      </c>
      <c r="C92" s="12" t="s">
        <v>209</v>
      </c>
    </row>
    <row r="93" spans="1:3" x14ac:dyDescent="0.3">
      <c r="A93" s="12" t="s">
        <v>208</v>
      </c>
      <c r="B93" s="12" t="s">
        <v>84</v>
      </c>
      <c r="C93" s="12" t="s">
        <v>209</v>
      </c>
    </row>
    <row r="94" spans="1:3" x14ac:dyDescent="0.3">
      <c r="A94" s="12" t="s">
        <v>208</v>
      </c>
      <c r="B94" s="12" t="s">
        <v>146</v>
      </c>
      <c r="C94" s="12" t="s">
        <v>209</v>
      </c>
    </row>
    <row r="95" spans="1:3" x14ac:dyDescent="0.3">
      <c r="A95" s="12" t="s">
        <v>208</v>
      </c>
      <c r="B95" s="12" t="s">
        <v>140</v>
      </c>
      <c r="C95" s="12" t="s">
        <v>209</v>
      </c>
    </row>
    <row r="96" spans="1:3" x14ac:dyDescent="0.3">
      <c r="A96" s="12" t="s">
        <v>208</v>
      </c>
      <c r="B96" s="12" t="s">
        <v>142</v>
      </c>
      <c r="C96" s="12" t="s">
        <v>209</v>
      </c>
    </row>
    <row r="97" spans="1:3" x14ac:dyDescent="0.3">
      <c r="A97" s="12" t="s">
        <v>208</v>
      </c>
      <c r="B97" s="12" t="s">
        <v>174</v>
      </c>
      <c r="C97" s="12" t="s">
        <v>209</v>
      </c>
    </row>
    <row r="98" spans="1:3" x14ac:dyDescent="0.3">
      <c r="A98" s="12" t="s">
        <v>208</v>
      </c>
      <c r="B98" s="12" t="s">
        <v>177</v>
      </c>
      <c r="C98" s="12" t="s">
        <v>209</v>
      </c>
    </row>
    <row r="99" spans="1:3" x14ac:dyDescent="0.3">
      <c r="A99" s="12" t="s">
        <v>208</v>
      </c>
      <c r="B99" s="12" t="s">
        <v>94</v>
      </c>
      <c r="C99" s="12" t="s">
        <v>209</v>
      </c>
    </row>
    <row r="100" spans="1:3" x14ac:dyDescent="0.3">
      <c r="A100" s="12" t="s">
        <v>208</v>
      </c>
      <c r="B100" s="12" t="s">
        <v>151</v>
      </c>
      <c r="C100" s="12" t="s">
        <v>209</v>
      </c>
    </row>
    <row r="101" spans="1:3" x14ac:dyDescent="0.3">
      <c r="A101" s="12" t="s">
        <v>208</v>
      </c>
      <c r="B101" s="12" t="s">
        <v>135</v>
      </c>
      <c r="C101" s="12" t="s">
        <v>209</v>
      </c>
    </row>
    <row r="102" spans="1:3" x14ac:dyDescent="0.3">
      <c r="A102" s="12" t="s">
        <v>208</v>
      </c>
      <c r="B102" s="12" t="s">
        <v>159</v>
      </c>
      <c r="C102" s="12" t="s">
        <v>209</v>
      </c>
    </row>
    <row r="103" spans="1:3" x14ac:dyDescent="0.3">
      <c r="A103" s="12" t="s">
        <v>208</v>
      </c>
      <c r="B103" s="12" t="s">
        <v>88</v>
      </c>
      <c r="C103" s="12" t="s">
        <v>209</v>
      </c>
    </row>
    <row r="104" spans="1:3" x14ac:dyDescent="0.3">
      <c r="A104" s="12" t="s">
        <v>208</v>
      </c>
      <c r="B104" s="12" t="s">
        <v>98</v>
      </c>
      <c r="C104" s="12" t="s">
        <v>209</v>
      </c>
    </row>
    <row r="105" spans="1:3" x14ac:dyDescent="0.3">
      <c r="A105" s="12" t="s">
        <v>208</v>
      </c>
      <c r="B105" s="12" t="s">
        <v>163</v>
      </c>
      <c r="C105" s="12" t="s">
        <v>209</v>
      </c>
    </row>
    <row r="106" spans="1:3" x14ac:dyDescent="0.3">
      <c r="A106" s="12" t="s">
        <v>208</v>
      </c>
      <c r="B106" s="12" t="s">
        <v>65</v>
      </c>
      <c r="C106" s="12" t="s">
        <v>209</v>
      </c>
    </row>
    <row r="107" spans="1:3" x14ac:dyDescent="0.3">
      <c r="A107" s="12" t="s">
        <v>208</v>
      </c>
      <c r="B107" s="12" t="s">
        <v>89</v>
      </c>
      <c r="C107" s="12" t="s">
        <v>209</v>
      </c>
    </row>
    <row r="108" spans="1:3" x14ac:dyDescent="0.3">
      <c r="A108" s="12" t="s">
        <v>208</v>
      </c>
      <c r="B108" s="12" t="s">
        <v>156</v>
      </c>
      <c r="C108" s="12" t="s">
        <v>209</v>
      </c>
    </row>
    <row r="109" spans="1:3" x14ac:dyDescent="0.3">
      <c r="A109" s="12" t="s">
        <v>208</v>
      </c>
      <c r="B109" s="12" t="s">
        <v>138</v>
      </c>
      <c r="C109" s="12" t="s">
        <v>209</v>
      </c>
    </row>
    <row r="110" spans="1:3" x14ac:dyDescent="0.3">
      <c r="A110" s="12" t="s">
        <v>208</v>
      </c>
      <c r="B110" s="12" t="s">
        <v>81</v>
      </c>
      <c r="C110" s="12" t="s">
        <v>209</v>
      </c>
    </row>
    <row r="111" spans="1:3" x14ac:dyDescent="0.3">
      <c r="A111" s="12" t="s">
        <v>208</v>
      </c>
      <c r="B111" s="12" t="s">
        <v>130</v>
      </c>
      <c r="C111" s="12" t="s">
        <v>209</v>
      </c>
    </row>
    <row r="112" spans="1:3" x14ac:dyDescent="0.3">
      <c r="A112" s="12" t="s">
        <v>208</v>
      </c>
      <c r="B112" s="12" t="s">
        <v>119</v>
      </c>
      <c r="C112" s="12" t="s">
        <v>209</v>
      </c>
    </row>
    <row r="113" spans="1:3" x14ac:dyDescent="0.3">
      <c r="A113" s="12" t="s">
        <v>208</v>
      </c>
      <c r="B113" s="12" t="s">
        <v>176</v>
      </c>
      <c r="C113" s="12" t="s">
        <v>209</v>
      </c>
    </row>
    <row r="114" spans="1:3" x14ac:dyDescent="0.3">
      <c r="A114" s="12" t="s">
        <v>203</v>
      </c>
      <c r="B114" s="12" t="s">
        <v>116</v>
      </c>
      <c r="C114" s="12" t="s">
        <v>209</v>
      </c>
    </row>
    <row r="115" spans="1:3" x14ac:dyDescent="0.3">
      <c r="A115" s="12" t="s">
        <v>203</v>
      </c>
      <c r="B115" s="12" t="s">
        <v>162</v>
      </c>
      <c r="C115" s="12" t="s">
        <v>209</v>
      </c>
    </row>
    <row r="116" spans="1:3" x14ac:dyDescent="0.3">
      <c r="A116" s="12" t="s">
        <v>203</v>
      </c>
      <c r="B116" s="12" t="s">
        <v>160</v>
      </c>
      <c r="C116" s="12" t="s">
        <v>209</v>
      </c>
    </row>
    <row r="117" spans="1:3" x14ac:dyDescent="0.3">
      <c r="A117" s="12" t="s">
        <v>203</v>
      </c>
      <c r="B117" s="12" t="s">
        <v>158</v>
      </c>
      <c r="C117" s="12" t="s">
        <v>209</v>
      </c>
    </row>
    <row r="118" spans="1:3" x14ac:dyDescent="0.3">
      <c r="A118" s="12" t="s">
        <v>203</v>
      </c>
      <c r="B118" s="12" t="s">
        <v>161</v>
      </c>
      <c r="C118" s="12" t="s">
        <v>209</v>
      </c>
    </row>
    <row r="119" spans="1:3" x14ac:dyDescent="0.3">
      <c r="A119" s="12" t="s">
        <v>203</v>
      </c>
      <c r="B119" s="12" t="s">
        <v>111</v>
      </c>
      <c r="C119" s="12" t="s">
        <v>209</v>
      </c>
    </row>
    <row r="120" spans="1:3" x14ac:dyDescent="0.3">
      <c r="A120" s="12" t="s">
        <v>203</v>
      </c>
      <c r="B120" s="12" t="s">
        <v>99</v>
      </c>
      <c r="C120" s="12" t="s">
        <v>209</v>
      </c>
    </row>
    <row r="121" spans="1:3" x14ac:dyDescent="0.3">
      <c r="A121" s="12" t="s">
        <v>203</v>
      </c>
      <c r="B121" s="12" t="s">
        <v>86</v>
      </c>
      <c r="C121" s="12" t="s">
        <v>209</v>
      </c>
    </row>
    <row r="122" spans="1:3" x14ac:dyDescent="0.3">
      <c r="A122" s="12" t="s">
        <v>203</v>
      </c>
      <c r="B122" s="12" t="s">
        <v>187</v>
      </c>
      <c r="C122" s="12" t="s">
        <v>209</v>
      </c>
    </row>
    <row r="123" spans="1:3" x14ac:dyDescent="0.3">
      <c r="A123" s="12" t="s">
        <v>203</v>
      </c>
      <c r="B123" s="12" t="s">
        <v>154</v>
      </c>
      <c r="C123" s="12" t="s">
        <v>209</v>
      </c>
    </row>
    <row r="124" spans="1:3" x14ac:dyDescent="0.3">
      <c r="A124" s="12" t="s">
        <v>203</v>
      </c>
      <c r="B124" s="12" t="s">
        <v>175</v>
      </c>
      <c r="C124" s="12" t="s">
        <v>209</v>
      </c>
    </row>
    <row r="125" spans="1:3" x14ac:dyDescent="0.3">
      <c r="A125" s="12" t="s">
        <v>203</v>
      </c>
      <c r="B125" s="12" t="s">
        <v>151</v>
      </c>
      <c r="C125" s="12" t="s">
        <v>209</v>
      </c>
    </row>
    <row r="126" spans="1:3" x14ac:dyDescent="0.3">
      <c r="A126" s="12" t="s">
        <v>203</v>
      </c>
      <c r="B126" s="12" t="s">
        <v>98</v>
      </c>
      <c r="C126" s="12" t="s">
        <v>209</v>
      </c>
    </row>
    <row r="127" spans="1:3" x14ac:dyDescent="0.3">
      <c r="A127" s="12" t="s">
        <v>203</v>
      </c>
      <c r="B127" s="12" t="s">
        <v>163</v>
      </c>
      <c r="C127" s="12" t="s">
        <v>209</v>
      </c>
    </row>
    <row r="128" spans="1:3" x14ac:dyDescent="0.3">
      <c r="A128" s="12" t="s">
        <v>203</v>
      </c>
      <c r="B128" s="12" t="s">
        <v>155</v>
      </c>
      <c r="C128" s="12" t="s">
        <v>209</v>
      </c>
    </row>
    <row r="129" spans="1:3" x14ac:dyDescent="0.3">
      <c r="A129" s="12" t="s">
        <v>205</v>
      </c>
      <c r="B129" s="12" t="s">
        <v>116</v>
      </c>
      <c r="C129" s="12" t="s">
        <v>209</v>
      </c>
    </row>
    <row r="130" spans="1:3" x14ac:dyDescent="0.3">
      <c r="A130" s="12" t="s">
        <v>205</v>
      </c>
      <c r="B130" s="12" t="s">
        <v>96</v>
      </c>
      <c r="C130" s="12" t="s">
        <v>209</v>
      </c>
    </row>
    <row r="131" spans="1:3" x14ac:dyDescent="0.3">
      <c r="A131" s="12" t="s">
        <v>205</v>
      </c>
      <c r="B131" s="12" t="s">
        <v>128</v>
      </c>
      <c r="C131" s="12" t="s">
        <v>209</v>
      </c>
    </row>
    <row r="132" spans="1:3" x14ac:dyDescent="0.3">
      <c r="A132" s="12" t="s">
        <v>205</v>
      </c>
      <c r="B132" s="12" t="s">
        <v>148</v>
      </c>
      <c r="C132" s="12" t="s">
        <v>209</v>
      </c>
    </row>
    <row r="133" spans="1:3" x14ac:dyDescent="0.3">
      <c r="A133" s="12" t="s">
        <v>205</v>
      </c>
      <c r="B133" s="12" t="s">
        <v>171</v>
      </c>
      <c r="C133" s="12" t="s">
        <v>209</v>
      </c>
    </row>
    <row r="134" spans="1:3" x14ac:dyDescent="0.3">
      <c r="A134" s="12" t="s">
        <v>205</v>
      </c>
      <c r="B134" s="12" t="s">
        <v>122</v>
      </c>
      <c r="C134" s="12" t="s">
        <v>209</v>
      </c>
    </row>
    <row r="135" spans="1:3" x14ac:dyDescent="0.3">
      <c r="A135" s="12" t="s">
        <v>205</v>
      </c>
      <c r="B135" s="12" t="s">
        <v>124</v>
      </c>
      <c r="C135" s="12" t="s">
        <v>209</v>
      </c>
    </row>
    <row r="136" spans="1:3" x14ac:dyDescent="0.3">
      <c r="A136" s="12" t="s">
        <v>205</v>
      </c>
      <c r="B136" s="12" t="s">
        <v>132</v>
      </c>
      <c r="C136" s="12" t="s">
        <v>209</v>
      </c>
    </row>
    <row r="137" spans="1:3" x14ac:dyDescent="0.3">
      <c r="A137" s="12" t="s">
        <v>205</v>
      </c>
      <c r="B137" s="12" t="s">
        <v>79</v>
      </c>
      <c r="C137" s="12" t="s">
        <v>209</v>
      </c>
    </row>
    <row r="138" spans="1:3" x14ac:dyDescent="0.3">
      <c r="A138" s="12" t="s">
        <v>205</v>
      </c>
      <c r="B138" s="12" t="s">
        <v>108</v>
      </c>
      <c r="C138" s="12" t="s">
        <v>209</v>
      </c>
    </row>
    <row r="139" spans="1:3" x14ac:dyDescent="0.3">
      <c r="A139" s="12" t="s">
        <v>205</v>
      </c>
      <c r="B139" s="12" t="s">
        <v>180</v>
      </c>
      <c r="C139" s="12" t="s">
        <v>209</v>
      </c>
    </row>
    <row r="140" spans="1:3" x14ac:dyDescent="0.3">
      <c r="A140" s="12" t="s">
        <v>205</v>
      </c>
      <c r="B140" s="12" t="s">
        <v>173</v>
      </c>
      <c r="C140" s="12" t="s">
        <v>209</v>
      </c>
    </row>
    <row r="141" spans="1:3" x14ac:dyDescent="0.3">
      <c r="A141" s="12" t="s">
        <v>205</v>
      </c>
      <c r="B141" s="12" t="s">
        <v>162</v>
      </c>
      <c r="C141" s="12" t="s">
        <v>209</v>
      </c>
    </row>
    <row r="142" spans="1:3" x14ac:dyDescent="0.3">
      <c r="A142" s="12" t="s">
        <v>205</v>
      </c>
      <c r="B142" s="12" t="s">
        <v>160</v>
      </c>
      <c r="C142" s="12" t="s">
        <v>209</v>
      </c>
    </row>
    <row r="143" spans="1:3" x14ac:dyDescent="0.3">
      <c r="A143" s="12" t="s">
        <v>205</v>
      </c>
      <c r="B143" s="12" t="s">
        <v>92</v>
      </c>
      <c r="C143" s="12" t="s">
        <v>209</v>
      </c>
    </row>
    <row r="144" spans="1:3" x14ac:dyDescent="0.3">
      <c r="A144" s="12" t="s">
        <v>205</v>
      </c>
      <c r="B144" s="12" t="s">
        <v>66</v>
      </c>
      <c r="C144" s="12" t="s">
        <v>209</v>
      </c>
    </row>
    <row r="145" spans="1:3" x14ac:dyDescent="0.3">
      <c r="A145" s="12" t="s">
        <v>205</v>
      </c>
      <c r="B145" s="12" t="s">
        <v>166</v>
      </c>
      <c r="C145" s="12" t="s">
        <v>209</v>
      </c>
    </row>
    <row r="146" spans="1:3" x14ac:dyDescent="0.3">
      <c r="A146" s="12" t="s">
        <v>205</v>
      </c>
      <c r="B146" s="12" t="s">
        <v>153</v>
      </c>
      <c r="C146" s="12" t="s">
        <v>209</v>
      </c>
    </row>
    <row r="147" spans="1:3" x14ac:dyDescent="0.3">
      <c r="A147" s="12" t="s">
        <v>205</v>
      </c>
      <c r="B147" s="12" t="s">
        <v>100</v>
      </c>
      <c r="C147" s="12" t="s">
        <v>209</v>
      </c>
    </row>
    <row r="148" spans="1:3" x14ac:dyDescent="0.3">
      <c r="A148" s="12" t="s">
        <v>205</v>
      </c>
      <c r="B148" s="12" t="s">
        <v>74</v>
      </c>
      <c r="C148" s="12" t="s">
        <v>209</v>
      </c>
    </row>
    <row r="149" spans="1:3" x14ac:dyDescent="0.3">
      <c r="A149" s="12" t="s">
        <v>205</v>
      </c>
      <c r="B149" s="12" t="s">
        <v>115</v>
      </c>
      <c r="C149" s="12" t="s">
        <v>209</v>
      </c>
    </row>
    <row r="150" spans="1:3" x14ac:dyDescent="0.3">
      <c r="A150" s="12" t="s">
        <v>205</v>
      </c>
      <c r="B150" s="12" t="s">
        <v>107</v>
      </c>
      <c r="C150" s="12" t="s">
        <v>209</v>
      </c>
    </row>
    <row r="151" spans="1:3" x14ac:dyDescent="0.3">
      <c r="A151" s="12" t="s">
        <v>205</v>
      </c>
      <c r="B151" s="12" t="s">
        <v>144</v>
      </c>
      <c r="C151" s="12" t="s">
        <v>209</v>
      </c>
    </row>
    <row r="152" spans="1:3" x14ac:dyDescent="0.3">
      <c r="A152" s="12" t="s">
        <v>205</v>
      </c>
      <c r="B152" s="12" t="s">
        <v>147</v>
      </c>
      <c r="C152" s="12" t="s">
        <v>209</v>
      </c>
    </row>
    <row r="153" spans="1:3" x14ac:dyDescent="0.3">
      <c r="A153" s="12" t="s">
        <v>205</v>
      </c>
      <c r="B153" s="12" t="s">
        <v>179</v>
      </c>
      <c r="C153" s="12" t="s">
        <v>209</v>
      </c>
    </row>
    <row r="154" spans="1:3" x14ac:dyDescent="0.3">
      <c r="A154" s="12" t="s">
        <v>205</v>
      </c>
      <c r="B154" s="12" t="s">
        <v>91</v>
      </c>
      <c r="C154" s="12" t="s">
        <v>209</v>
      </c>
    </row>
    <row r="155" spans="1:3" x14ac:dyDescent="0.3">
      <c r="A155" s="12" t="s">
        <v>205</v>
      </c>
      <c r="B155" s="12" t="s">
        <v>93</v>
      </c>
      <c r="C155" s="12" t="s">
        <v>209</v>
      </c>
    </row>
    <row r="156" spans="1:3" x14ac:dyDescent="0.3">
      <c r="A156" s="12" t="s">
        <v>205</v>
      </c>
      <c r="B156" s="12" t="s">
        <v>72</v>
      </c>
      <c r="C156" s="12" t="s">
        <v>209</v>
      </c>
    </row>
    <row r="157" spans="1:3" x14ac:dyDescent="0.3">
      <c r="A157" s="12" t="s">
        <v>205</v>
      </c>
      <c r="B157" s="12" t="s">
        <v>71</v>
      </c>
      <c r="C157" s="12" t="s">
        <v>209</v>
      </c>
    </row>
    <row r="158" spans="1:3" x14ac:dyDescent="0.3">
      <c r="A158" s="12" t="s">
        <v>205</v>
      </c>
      <c r="B158" s="12" t="s">
        <v>80</v>
      </c>
      <c r="C158" s="12" t="s">
        <v>209</v>
      </c>
    </row>
    <row r="159" spans="1:3" x14ac:dyDescent="0.3">
      <c r="A159" s="12" t="s">
        <v>205</v>
      </c>
      <c r="B159" s="12" t="s">
        <v>113</v>
      </c>
      <c r="C159" s="12" t="s">
        <v>209</v>
      </c>
    </row>
    <row r="160" spans="1:3" x14ac:dyDescent="0.3">
      <c r="A160" s="12" t="s">
        <v>205</v>
      </c>
      <c r="B160" s="12" t="s">
        <v>104</v>
      </c>
      <c r="C160" s="12" t="s">
        <v>209</v>
      </c>
    </row>
    <row r="161" spans="1:3" x14ac:dyDescent="0.3">
      <c r="A161" s="12" t="s">
        <v>205</v>
      </c>
      <c r="B161" s="12" t="s">
        <v>97</v>
      </c>
      <c r="C161" s="12" t="s">
        <v>209</v>
      </c>
    </row>
    <row r="162" spans="1:3" x14ac:dyDescent="0.3">
      <c r="A162" s="12" t="s">
        <v>205</v>
      </c>
      <c r="B162" s="12" t="s">
        <v>103</v>
      </c>
      <c r="C162" s="12" t="s">
        <v>209</v>
      </c>
    </row>
    <row r="163" spans="1:3" x14ac:dyDescent="0.3">
      <c r="A163" s="12" t="s">
        <v>205</v>
      </c>
      <c r="B163" s="12" t="s">
        <v>139</v>
      </c>
      <c r="C163" s="12" t="s">
        <v>209</v>
      </c>
    </row>
    <row r="164" spans="1:3" x14ac:dyDescent="0.3">
      <c r="A164" s="12" t="s">
        <v>205</v>
      </c>
      <c r="B164" s="12" t="s">
        <v>172</v>
      </c>
      <c r="C164" s="12" t="s">
        <v>209</v>
      </c>
    </row>
    <row r="165" spans="1:3" x14ac:dyDescent="0.3">
      <c r="A165" s="12" t="s">
        <v>205</v>
      </c>
      <c r="B165" s="12" t="s">
        <v>127</v>
      </c>
      <c r="C165" s="12" t="s">
        <v>209</v>
      </c>
    </row>
    <row r="166" spans="1:3" x14ac:dyDescent="0.3">
      <c r="A166" s="12" t="s">
        <v>205</v>
      </c>
      <c r="B166" s="12" t="s">
        <v>123</v>
      </c>
      <c r="C166" s="12" t="s">
        <v>209</v>
      </c>
    </row>
    <row r="167" spans="1:3" x14ac:dyDescent="0.3">
      <c r="A167" s="12" t="s">
        <v>205</v>
      </c>
      <c r="B167" s="12" t="s">
        <v>118</v>
      </c>
      <c r="C167" s="12" t="s">
        <v>209</v>
      </c>
    </row>
    <row r="168" spans="1:3" x14ac:dyDescent="0.3">
      <c r="A168" s="12" t="s">
        <v>205</v>
      </c>
      <c r="B168" s="12" t="s">
        <v>136</v>
      </c>
      <c r="C168" s="12" t="s">
        <v>209</v>
      </c>
    </row>
    <row r="169" spans="1:3" x14ac:dyDescent="0.3">
      <c r="A169" s="12" t="s">
        <v>205</v>
      </c>
      <c r="B169" s="12" t="s">
        <v>149</v>
      </c>
      <c r="C169" s="12" t="s">
        <v>209</v>
      </c>
    </row>
    <row r="170" spans="1:3" x14ac:dyDescent="0.3">
      <c r="A170" s="12" t="s">
        <v>205</v>
      </c>
      <c r="B170" s="12" t="s">
        <v>187</v>
      </c>
      <c r="C170" s="12" t="s">
        <v>209</v>
      </c>
    </row>
    <row r="171" spans="1:3" x14ac:dyDescent="0.3">
      <c r="A171" s="12" t="s">
        <v>205</v>
      </c>
      <c r="B171" s="12" t="s">
        <v>183</v>
      </c>
      <c r="C171" s="12" t="s">
        <v>209</v>
      </c>
    </row>
    <row r="172" spans="1:3" x14ac:dyDescent="0.3">
      <c r="A172" s="12" t="s">
        <v>205</v>
      </c>
      <c r="B172" s="12" t="s">
        <v>101</v>
      </c>
      <c r="C172" s="12" t="s">
        <v>209</v>
      </c>
    </row>
    <row r="173" spans="1:3" x14ac:dyDescent="0.3">
      <c r="A173" s="12" t="s">
        <v>205</v>
      </c>
      <c r="B173" s="12" t="s">
        <v>109</v>
      </c>
      <c r="C173" s="12" t="s">
        <v>209</v>
      </c>
    </row>
    <row r="174" spans="1:3" x14ac:dyDescent="0.3">
      <c r="A174" s="12" t="s">
        <v>205</v>
      </c>
      <c r="B174" s="12" t="s">
        <v>64</v>
      </c>
      <c r="C174" s="12" t="s">
        <v>209</v>
      </c>
    </row>
    <row r="175" spans="1:3" x14ac:dyDescent="0.3">
      <c r="A175" s="12" t="s">
        <v>205</v>
      </c>
      <c r="B175" s="12" t="s">
        <v>63</v>
      </c>
      <c r="C175" s="12" t="s">
        <v>209</v>
      </c>
    </row>
    <row r="176" spans="1:3" x14ac:dyDescent="0.3">
      <c r="A176" s="12" t="s">
        <v>205</v>
      </c>
      <c r="B176" s="12" t="s">
        <v>76</v>
      </c>
      <c r="C176" s="12" t="s">
        <v>209</v>
      </c>
    </row>
    <row r="177" spans="1:3" x14ac:dyDescent="0.3">
      <c r="A177" s="12" t="s">
        <v>205</v>
      </c>
      <c r="B177" s="12" t="s">
        <v>73</v>
      </c>
      <c r="C177" s="12" t="s">
        <v>209</v>
      </c>
    </row>
    <row r="178" spans="1:3" x14ac:dyDescent="0.3">
      <c r="A178" s="12" t="s">
        <v>205</v>
      </c>
      <c r="B178" s="12" t="s">
        <v>145</v>
      </c>
      <c r="C178" s="12" t="s">
        <v>209</v>
      </c>
    </row>
    <row r="179" spans="1:3" x14ac:dyDescent="0.3">
      <c r="A179" s="12" t="s">
        <v>205</v>
      </c>
      <c r="B179" s="12" t="s">
        <v>121</v>
      </c>
      <c r="C179" s="12" t="s">
        <v>209</v>
      </c>
    </row>
    <row r="180" spans="1:3" x14ac:dyDescent="0.3">
      <c r="A180" s="12" t="s">
        <v>205</v>
      </c>
      <c r="B180" s="12" t="s">
        <v>169</v>
      </c>
      <c r="C180" s="12" t="s">
        <v>209</v>
      </c>
    </row>
    <row r="181" spans="1:3" x14ac:dyDescent="0.3">
      <c r="A181" s="12" t="s">
        <v>205</v>
      </c>
      <c r="B181" s="12" t="s">
        <v>141</v>
      </c>
      <c r="C181" s="12" t="s">
        <v>209</v>
      </c>
    </row>
    <row r="182" spans="1:3" x14ac:dyDescent="0.3">
      <c r="A182" s="12" t="s">
        <v>205</v>
      </c>
      <c r="B182" s="12" t="s">
        <v>168</v>
      </c>
      <c r="C182" s="12" t="s">
        <v>209</v>
      </c>
    </row>
    <row r="183" spans="1:3" x14ac:dyDescent="0.3">
      <c r="A183" s="12" t="s">
        <v>205</v>
      </c>
      <c r="B183" s="12" t="s">
        <v>102</v>
      </c>
      <c r="C183" s="12" t="s">
        <v>209</v>
      </c>
    </row>
    <row r="184" spans="1:3" x14ac:dyDescent="0.3">
      <c r="A184" s="12" t="s">
        <v>205</v>
      </c>
      <c r="B184" s="12" t="s">
        <v>165</v>
      </c>
      <c r="C184" s="12" t="s">
        <v>209</v>
      </c>
    </row>
    <row r="185" spans="1:3" x14ac:dyDescent="0.3">
      <c r="A185" s="12" t="s">
        <v>205</v>
      </c>
      <c r="B185" s="12" t="s">
        <v>164</v>
      </c>
      <c r="C185" s="12" t="s">
        <v>209</v>
      </c>
    </row>
    <row r="186" spans="1:3" x14ac:dyDescent="0.3">
      <c r="A186" s="12" t="s">
        <v>205</v>
      </c>
      <c r="B186" s="12" t="s">
        <v>78</v>
      </c>
      <c r="C186" s="12" t="s">
        <v>209</v>
      </c>
    </row>
    <row r="187" spans="1:3" x14ac:dyDescent="0.3">
      <c r="A187" s="12" t="s">
        <v>205</v>
      </c>
      <c r="B187" s="12" t="s">
        <v>83</v>
      </c>
      <c r="C187" s="12" t="s">
        <v>209</v>
      </c>
    </row>
    <row r="188" spans="1:3" x14ac:dyDescent="0.3">
      <c r="A188" s="12" t="s">
        <v>205</v>
      </c>
      <c r="B188" s="12" t="s">
        <v>82</v>
      </c>
      <c r="C188" s="12" t="s">
        <v>209</v>
      </c>
    </row>
    <row r="189" spans="1:3" x14ac:dyDescent="0.3">
      <c r="A189" s="12" t="s">
        <v>205</v>
      </c>
      <c r="B189" s="12" t="s">
        <v>68</v>
      </c>
      <c r="C189" s="12" t="s">
        <v>209</v>
      </c>
    </row>
    <row r="190" spans="1:3" x14ac:dyDescent="0.3">
      <c r="A190" s="12" t="s">
        <v>205</v>
      </c>
      <c r="B190" s="12" t="s">
        <v>77</v>
      </c>
      <c r="C190" s="12" t="s">
        <v>209</v>
      </c>
    </row>
    <row r="191" spans="1:3" x14ac:dyDescent="0.3">
      <c r="A191" s="12" t="s">
        <v>205</v>
      </c>
      <c r="B191" s="12" t="s">
        <v>133</v>
      </c>
      <c r="C191" s="12" t="s">
        <v>209</v>
      </c>
    </row>
    <row r="192" spans="1:3" x14ac:dyDescent="0.3">
      <c r="A192" s="12" t="s">
        <v>205</v>
      </c>
      <c r="B192" s="12" t="s">
        <v>178</v>
      </c>
      <c r="C192" s="12" t="s">
        <v>209</v>
      </c>
    </row>
    <row r="193" spans="1:3" x14ac:dyDescent="0.3">
      <c r="A193" s="12" t="s">
        <v>205</v>
      </c>
      <c r="B193" s="12" t="s">
        <v>137</v>
      </c>
      <c r="C193" s="12" t="s">
        <v>209</v>
      </c>
    </row>
    <row r="194" spans="1:3" x14ac:dyDescent="0.3">
      <c r="A194" s="12" t="s">
        <v>205</v>
      </c>
      <c r="B194" s="12" t="s">
        <v>90</v>
      </c>
      <c r="C194" s="12" t="s">
        <v>209</v>
      </c>
    </row>
    <row r="195" spans="1:3" x14ac:dyDescent="0.3">
      <c r="A195" s="12" t="s">
        <v>205</v>
      </c>
      <c r="B195" s="12" t="s">
        <v>87</v>
      </c>
      <c r="C195" s="12" t="s">
        <v>209</v>
      </c>
    </row>
    <row r="196" spans="1:3" x14ac:dyDescent="0.3">
      <c r="A196" s="12" t="s">
        <v>205</v>
      </c>
      <c r="B196" s="12" t="s">
        <v>152</v>
      </c>
      <c r="C196" s="12" t="s">
        <v>209</v>
      </c>
    </row>
    <row r="197" spans="1:3" x14ac:dyDescent="0.3">
      <c r="A197" s="12" t="s">
        <v>205</v>
      </c>
      <c r="B197" s="12" t="s">
        <v>75</v>
      </c>
      <c r="C197" s="12" t="s">
        <v>209</v>
      </c>
    </row>
    <row r="198" spans="1:3" x14ac:dyDescent="0.3">
      <c r="A198" s="12" t="s">
        <v>205</v>
      </c>
      <c r="B198" s="12" t="s">
        <v>62</v>
      </c>
      <c r="C198" s="12" t="s">
        <v>209</v>
      </c>
    </row>
    <row r="199" spans="1:3" x14ac:dyDescent="0.3">
      <c r="A199" s="12" t="s">
        <v>205</v>
      </c>
      <c r="B199" s="12" t="s">
        <v>175</v>
      </c>
      <c r="C199" s="12" t="s">
        <v>209</v>
      </c>
    </row>
    <row r="200" spans="1:3" x14ac:dyDescent="0.3">
      <c r="A200" s="12" t="s">
        <v>205</v>
      </c>
      <c r="B200" s="12" t="s">
        <v>143</v>
      </c>
      <c r="C200" s="12" t="s">
        <v>209</v>
      </c>
    </row>
    <row r="201" spans="1:3" x14ac:dyDescent="0.3">
      <c r="A201" s="12" t="s">
        <v>205</v>
      </c>
      <c r="B201" s="12" t="s">
        <v>84</v>
      </c>
      <c r="C201" s="12" t="s">
        <v>209</v>
      </c>
    </row>
    <row r="202" spans="1:3" x14ac:dyDescent="0.3">
      <c r="A202" s="12" t="s">
        <v>205</v>
      </c>
      <c r="B202" s="12" t="s">
        <v>146</v>
      </c>
      <c r="C202" s="12" t="s">
        <v>209</v>
      </c>
    </row>
    <row r="203" spans="1:3" x14ac:dyDescent="0.3">
      <c r="A203" s="12" t="s">
        <v>205</v>
      </c>
      <c r="B203" s="12" t="s">
        <v>134</v>
      </c>
      <c r="C203" s="12" t="s">
        <v>209</v>
      </c>
    </row>
    <row r="204" spans="1:3" x14ac:dyDescent="0.3">
      <c r="A204" s="12" t="s">
        <v>205</v>
      </c>
      <c r="B204" s="12" t="s">
        <v>142</v>
      </c>
      <c r="C204" s="12" t="s">
        <v>209</v>
      </c>
    </row>
    <row r="205" spans="1:3" x14ac:dyDescent="0.3">
      <c r="A205" s="12" t="s">
        <v>205</v>
      </c>
      <c r="B205" s="12" t="s">
        <v>174</v>
      </c>
      <c r="C205" s="12" t="s">
        <v>209</v>
      </c>
    </row>
    <row r="206" spans="1:3" x14ac:dyDescent="0.3">
      <c r="A206" s="12" t="s">
        <v>205</v>
      </c>
      <c r="B206" s="12" t="s">
        <v>177</v>
      </c>
      <c r="C206" s="12" t="s">
        <v>209</v>
      </c>
    </row>
    <row r="207" spans="1:3" x14ac:dyDescent="0.3">
      <c r="A207" s="12" t="s">
        <v>205</v>
      </c>
      <c r="B207" s="12" t="s">
        <v>117</v>
      </c>
      <c r="C207" s="12" t="s">
        <v>209</v>
      </c>
    </row>
    <row r="208" spans="1:3" x14ac:dyDescent="0.3">
      <c r="A208" s="12" t="s">
        <v>205</v>
      </c>
      <c r="B208" s="12" t="s">
        <v>120</v>
      </c>
      <c r="C208" s="12" t="s">
        <v>209</v>
      </c>
    </row>
    <row r="209" spans="1:3" x14ac:dyDescent="0.3">
      <c r="A209" s="12" t="s">
        <v>205</v>
      </c>
      <c r="B209" s="12" t="s">
        <v>151</v>
      </c>
      <c r="C209" s="12" t="s">
        <v>209</v>
      </c>
    </row>
    <row r="210" spans="1:3" x14ac:dyDescent="0.3">
      <c r="A210" s="12" t="s">
        <v>205</v>
      </c>
      <c r="B210" s="12" t="s">
        <v>135</v>
      </c>
      <c r="C210" s="12" t="s">
        <v>209</v>
      </c>
    </row>
    <row r="211" spans="1:3" x14ac:dyDescent="0.3">
      <c r="A211" s="12" t="s">
        <v>205</v>
      </c>
      <c r="B211" s="12" t="s">
        <v>125</v>
      </c>
      <c r="C211" s="12" t="s">
        <v>209</v>
      </c>
    </row>
    <row r="212" spans="1:3" x14ac:dyDescent="0.3">
      <c r="A212" s="12" t="s">
        <v>205</v>
      </c>
      <c r="B212" s="12" t="s">
        <v>88</v>
      </c>
      <c r="C212" s="12" t="s">
        <v>209</v>
      </c>
    </row>
    <row r="213" spans="1:3" x14ac:dyDescent="0.3">
      <c r="A213" s="12" t="s">
        <v>205</v>
      </c>
      <c r="B213" s="12" t="s">
        <v>65</v>
      </c>
      <c r="C213" s="12" t="s">
        <v>209</v>
      </c>
    </row>
    <row r="214" spans="1:3" x14ac:dyDescent="0.3">
      <c r="A214" s="12" t="s">
        <v>205</v>
      </c>
      <c r="B214" s="12" t="s">
        <v>126</v>
      </c>
      <c r="C214" s="12" t="s">
        <v>209</v>
      </c>
    </row>
    <row r="215" spans="1:3" x14ac:dyDescent="0.3">
      <c r="A215" s="12" t="s">
        <v>205</v>
      </c>
      <c r="B215" s="12" t="s">
        <v>89</v>
      </c>
      <c r="C215" s="12" t="s">
        <v>209</v>
      </c>
    </row>
    <row r="216" spans="1:3" x14ac:dyDescent="0.3">
      <c r="A216" s="12" t="s">
        <v>205</v>
      </c>
      <c r="B216" s="12" t="s">
        <v>167</v>
      </c>
      <c r="C216" s="12" t="s">
        <v>209</v>
      </c>
    </row>
    <row r="217" spans="1:3" x14ac:dyDescent="0.3">
      <c r="A217" s="12" t="s">
        <v>205</v>
      </c>
      <c r="B217" s="12" t="s">
        <v>138</v>
      </c>
      <c r="C217" s="12" t="s">
        <v>209</v>
      </c>
    </row>
    <row r="218" spans="1:3" x14ac:dyDescent="0.3">
      <c r="A218" s="12" t="s">
        <v>205</v>
      </c>
      <c r="B218" s="12" t="s">
        <v>81</v>
      </c>
      <c r="C218" s="12" t="s">
        <v>209</v>
      </c>
    </row>
    <row r="219" spans="1:3" x14ac:dyDescent="0.3">
      <c r="A219" s="12" t="s">
        <v>207</v>
      </c>
      <c r="B219" s="12" t="s">
        <v>128</v>
      </c>
      <c r="C219" s="12" t="s">
        <v>209</v>
      </c>
    </row>
    <row r="220" spans="1:3" x14ac:dyDescent="0.3">
      <c r="A220" s="12" t="s">
        <v>207</v>
      </c>
      <c r="B220" s="12" t="s">
        <v>124</v>
      </c>
      <c r="C220" s="12" t="s">
        <v>209</v>
      </c>
    </row>
    <row r="221" spans="1:3" x14ac:dyDescent="0.3">
      <c r="A221" s="12" t="s">
        <v>207</v>
      </c>
      <c r="B221" s="12" t="s">
        <v>132</v>
      </c>
      <c r="C221" s="12" t="s">
        <v>209</v>
      </c>
    </row>
    <row r="222" spans="1:3" x14ac:dyDescent="0.3">
      <c r="A222" s="12" t="s">
        <v>207</v>
      </c>
      <c r="B222" s="12" t="s">
        <v>79</v>
      </c>
      <c r="C222" s="12" t="s">
        <v>209</v>
      </c>
    </row>
    <row r="223" spans="1:3" x14ac:dyDescent="0.3">
      <c r="A223" s="12" t="s">
        <v>207</v>
      </c>
      <c r="B223" s="12" t="s">
        <v>129</v>
      </c>
      <c r="C223" s="12" t="s">
        <v>209</v>
      </c>
    </row>
    <row r="224" spans="1:3" x14ac:dyDescent="0.3">
      <c r="A224" s="12" t="s">
        <v>207</v>
      </c>
      <c r="B224" s="12" t="s">
        <v>109</v>
      </c>
      <c r="C224" s="12" t="s">
        <v>209</v>
      </c>
    </row>
    <row r="225" spans="1:3" x14ac:dyDescent="0.3">
      <c r="A225" s="12" t="s">
        <v>207</v>
      </c>
      <c r="B225" s="12" t="s">
        <v>133</v>
      </c>
      <c r="C225" s="12" t="s">
        <v>209</v>
      </c>
    </row>
    <row r="226" spans="1:3" x14ac:dyDescent="0.3">
      <c r="A226" s="12" t="s">
        <v>207</v>
      </c>
      <c r="B226" s="12" t="s">
        <v>134</v>
      </c>
      <c r="C226" s="12" t="s">
        <v>209</v>
      </c>
    </row>
    <row r="227" spans="1:3" x14ac:dyDescent="0.3">
      <c r="A227" s="12" t="s">
        <v>207</v>
      </c>
      <c r="B227" s="12" t="s">
        <v>125</v>
      </c>
      <c r="C227" s="12" t="s">
        <v>209</v>
      </c>
    </row>
    <row r="228" spans="1:3" x14ac:dyDescent="0.3">
      <c r="A228" s="12" t="s">
        <v>207</v>
      </c>
      <c r="B228" s="12" t="s">
        <v>126</v>
      </c>
      <c r="C228" s="12" t="s">
        <v>209</v>
      </c>
    </row>
    <row r="229" spans="1:3" x14ac:dyDescent="0.3">
      <c r="A229" s="12" t="s">
        <v>207</v>
      </c>
      <c r="B229" s="12" t="s">
        <v>167</v>
      </c>
      <c r="C229" s="12" t="s">
        <v>209</v>
      </c>
    </row>
    <row r="230" spans="1:3" x14ac:dyDescent="0.3">
      <c r="A230" s="12" t="s">
        <v>207</v>
      </c>
      <c r="B230" s="12" t="s">
        <v>157</v>
      </c>
      <c r="C230" s="12" t="s">
        <v>209</v>
      </c>
    </row>
    <row r="231" spans="1:3" x14ac:dyDescent="0.3">
      <c r="A231" s="12" t="s">
        <v>204</v>
      </c>
      <c r="B231" s="12" t="s">
        <v>116</v>
      </c>
      <c r="C231" s="12" t="s">
        <v>209</v>
      </c>
    </row>
    <row r="232" spans="1:3" x14ac:dyDescent="0.3">
      <c r="A232" s="12" t="s">
        <v>204</v>
      </c>
      <c r="B232" s="12" t="s">
        <v>96</v>
      </c>
      <c r="C232" s="12" t="s">
        <v>209</v>
      </c>
    </row>
    <row r="233" spans="1:3" x14ac:dyDescent="0.3">
      <c r="A233" s="12" t="s">
        <v>204</v>
      </c>
      <c r="B233" s="12" t="s">
        <v>106</v>
      </c>
      <c r="C233" s="12" t="s">
        <v>209</v>
      </c>
    </row>
    <row r="234" spans="1:3" x14ac:dyDescent="0.3">
      <c r="A234" s="12" t="s">
        <v>204</v>
      </c>
      <c r="B234" s="12" t="s">
        <v>112</v>
      </c>
      <c r="C234" s="12" t="s">
        <v>209</v>
      </c>
    </row>
    <row r="235" spans="1:3" x14ac:dyDescent="0.3">
      <c r="A235" s="12" t="s">
        <v>204</v>
      </c>
      <c r="B235" s="12" t="s">
        <v>122</v>
      </c>
      <c r="C235" s="12" t="s">
        <v>209</v>
      </c>
    </row>
    <row r="236" spans="1:3" x14ac:dyDescent="0.3">
      <c r="A236" s="12" t="s">
        <v>204</v>
      </c>
      <c r="B236" s="12" t="s">
        <v>108</v>
      </c>
      <c r="C236" s="12" t="s">
        <v>209</v>
      </c>
    </row>
    <row r="237" spans="1:3" x14ac:dyDescent="0.3">
      <c r="A237" s="12" t="s">
        <v>204</v>
      </c>
      <c r="B237" s="12" t="s">
        <v>162</v>
      </c>
      <c r="C237" s="12" t="s">
        <v>209</v>
      </c>
    </row>
    <row r="238" spans="1:3" x14ac:dyDescent="0.3">
      <c r="A238" s="12" t="s">
        <v>204</v>
      </c>
      <c r="B238" s="12" t="s">
        <v>160</v>
      </c>
      <c r="C238" s="12" t="s">
        <v>209</v>
      </c>
    </row>
    <row r="239" spans="1:3" x14ac:dyDescent="0.3">
      <c r="A239" s="12" t="s">
        <v>204</v>
      </c>
      <c r="B239" s="12" t="s">
        <v>66</v>
      </c>
      <c r="C239" s="12" t="s">
        <v>209</v>
      </c>
    </row>
    <row r="240" spans="1:3" x14ac:dyDescent="0.3">
      <c r="A240" s="12" t="s">
        <v>204</v>
      </c>
      <c r="B240" s="12" t="s">
        <v>153</v>
      </c>
      <c r="C240" s="12" t="s">
        <v>209</v>
      </c>
    </row>
    <row r="241" spans="1:3" x14ac:dyDescent="0.3">
      <c r="A241" s="12" t="s">
        <v>204</v>
      </c>
      <c r="B241" s="12" t="s">
        <v>100</v>
      </c>
      <c r="C241" s="12" t="s">
        <v>209</v>
      </c>
    </row>
    <row r="242" spans="1:3" x14ac:dyDescent="0.3">
      <c r="A242" s="12" t="s">
        <v>204</v>
      </c>
      <c r="B242" s="12" t="s">
        <v>74</v>
      </c>
      <c r="C242" s="12" t="s">
        <v>209</v>
      </c>
    </row>
    <row r="243" spans="1:3" x14ac:dyDescent="0.3">
      <c r="A243" s="12" t="s">
        <v>204</v>
      </c>
      <c r="B243" s="12" t="s">
        <v>115</v>
      </c>
      <c r="C243" s="12" t="s">
        <v>209</v>
      </c>
    </row>
    <row r="244" spans="1:3" x14ac:dyDescent="0.3">
      <c r="A244" s="12" t="s">
        <v>204</v>
      </c>
      <c r="B244" s="12" t="s">
        <v>158</v>
      </c>
      <c r="C244" s="12" t="s">
        <v>209</v>
      </c>
    </row>
    <row r="245" spans="1:3" x14ac:dyDescent="0.3">
      <c r="A245" s="12" t="s">
        <v>204</v>
      </c>
      <c r="B245" s="12" t="s">
        <v>107</v>
      </c>
      <c r="C245" s="12" t="s">
        <v>209</v>
      </c>
    </row>
    <row r="246" spans="1:3" x14ac:dyDescent="0.3">
      <c r="A246" s="12" t="s">
        <v>204</v>
      </c>
      <c r="B246" s="12" t="s">
        <v>110</v>
      </c>
      <c r="C246" s="12" t="s">
        <v>209</v>
      </c>
    </row>
    <row r="247" spans="1:3" x14ac:dyDescent="0.3">
      <c r="A247" s="12" t="s">
        <v>204</v>
      </c>
      <c r="B247" s="12" t="s">
        <v>161</v>
      </c>
      <c r="C247" s="12" t="s">
        <v>209</v>
      </c>
    </row>
    <row r="248" spans="1:3" x14ac:dyDescent="0.3">
      <c r="A248" s="12" t="s">
        <v>204</v>
      </c>
      <c r="B248" s="12" t="s">
        <v>58</v>
      </c>
      <c r="C248" s="12" t="s">
        <v>209</v>
      </c>
    </row>
    <row r="249" spans="1:3" x14ac:dyDescent="0.3">
      <c r="A249" s="12" t="s">
        <v>204</v>
      </c>
      <c r="B249" s="12" t="s">
        <v>179</v>
      </c>
      <c r="C249" s="12" t="s">
        <v>209</v>
      </c>
    </row>
    <row r="250" spans="1:3" x14ac:dyDescent="0.3">
      <c r="A250" s="12" t="s">
        <v>204</v>
      </c>
      <c r="B250" s="12" t="s">
        <v>91</v>
      </c>
      <c r="C250" s="12" t="s">
        <v>209</v>
      </c>
    </row>
    <row r="251" spans="1:3" x14ac:dyDescent="0.3">
      <c r="A251" s="12" t="s">
        <v>204</v>
      </c>
      <c r="B251" s="12" t="s">
        <v>72</v>
      </c>
      <c r="C251" s="12" t="s">
        <v>209</v>
      </c>
    </row>
    <row r="252" spans="1:3" x14ac:dyDescent="0.3">
      <c r="A252" s="12" t="s">
        <v>204</v>
      </c>
      <c r="B252" s="12" t="s">
        <v>71</v>
      </c>
      <c r="C252" s="12" t="s">
        <v>209</v>
      </c>
    </row>
    <row r="253" spans="1:3" x14ac:dyDescent="0.3">
      <c r="A253" s="12" t="s">
        <v>204</v>
      </c>
      <c r="B253" s="12" t="s">
        <v>80</v>
      </c>
      <c r="C253" s="12" t="s">
        <v>209</v>
      </c>
    </row>
    <row r="254" spans="1:3" x14ac:dyDescent="0.3">
      <c r="A254" s="12" t="s">
        <v>204</v>
      </c>
      <c r="B254" s="12" t="s">
        <v>113</v>
      </c>
      <c r="C254" s="12" t="s">
        <v>209</v>
      </c>
    </row>
    <row r="255" spans="1:3" x14ac:dyDescent="0.3">
      <c r="A255" s="12" t="s">
        <v>204</v>
      </c>
      <c r="B255" s="12" t="s">
        <v>104</v>
      </c>
      <c r="C255" s="12" t="s">
        <v>209</v>
      </c>
    </row>
    <row r="256" spans="1:3" x14ac:dyDescent="0.3">
      <c r="A256" s="12" t="s">
        <v>204</v>
      </c>
      <c r="B256" s="12" t="s">
        <v>97</v>
      </c>
      <c r="C256" s="12" t="s">
        <v>209</v>
      </c>
    </row>
    <row r="257" spans="1:3" x14ac:dyDescent="0.3">
      <c r="A257" s="12" t="s">
        <v>204</v>
      </c>
      <c r="B257" s="12" t="s">
        <v>129</v>
      </c>
      <c r="C257" s="12" t="s">
        <v>209</v>
      </c>
    </row>
    <row r="258" spans="1:3" x14ac:dyDescent="0.3">
      <c r="A258" s="12" t="s">
        <v>204</v>
      </c>
      <c r="B258" s="12" t="s">
        <v>103</v>
      </c>
      <c r="C258" s="12" t="s">
        <v>209</v>
      </c>
    </row>
    <row r="259" spans="1:3" x14ac:dyDescent="0.3">
      <c r="A259" s="12" t="s">
        <v>204</v>
      </c>
      <c r="B259" s="12" t="s">
        <v>114</v>
      </c>
      <c r="C259" s="12" t="s">
        <v>209</v>
      </c>
    </row>
    <row r="260" spans="1:3" x14ac:dyDescent="0.3">
      <c r="A260" s="12" t="s">
        <v>204</v>
      </c>
      <c r="B260" s="12" t="s">
        <v>150</v>
      </c>
      <c r="C260" s="12" t="s">
        <v>209</v>
      </c>
    </row>
    <row r="261" spans="1:3" x14ac:dyDescent="0.3">
      <c r="A261" s="12" t="s">
        <v>204</v>
      </c>
      <c r="B261" s="12" t="s">
        <v>172</v>
      </c>
      <c r="C261" s="12" t="s">
        <v>209</v>
      </c>
    </row>
    <row r="262" spans="1:3" x14ac:dyDescent="0.3">
      <c r="A262" s="12" t="s">
        <v>204</v>
      </c>
      <c r="B262" s="12" t="s">
        <v>111</v>
      </c>
      <c r="C262" s="12" t="s">
        <v>209</v>
      </c>
    </row>
    <row r="263" spans="1:3" x14ac:dyDescent="0.3">
      <c r="A263" s="12" t="s">
        <v>204</v>
      </c>
      <c r="B263" s="12" t="s">
        <v>99</v>
      </c>
      <c r="C263" s="12" t="s">
        <v>209</v>
      </c>
    </row>
    <row r="264" spans="1:3" x14ac:dyDescent="0.3">
      <c r="A264" s="12" t="s">
        <v>204</v>
      </c>
      <c r="B264" s="12" t="s">
        <v>86</v>
      </c>
      <c r="C264" s="12" t="s">
        <v>209</v>
      </c>
    </row>
    <row r="265" spans="1:3" x14ac:dyDescent="0.3">
      <c r="A265" s="12" t="s">
        <v>204</v>
      </c>
      <c r="B265" s="12" t="s">
        <v>123</v>
      </c>
      <c r="C265" s="12" t="s">
        <v>209</v>
      </c>
    </row>
    <row r="266" spans="1:3" x14ac:dyDescent="0.3">
      <c r="A266" s="12" t="s">
        <v>204</v>
      </c>
      <c r="B266" s="12" t="s">
        <v>118</v>
      </c>
      <c r="C266" s="12" t="s">
        <v>209</v>
      </c>
    </row>
    <row r="267" spans="1:3" x14ac:dyDescent="0.3">
      <c r="A267" s="12" t="s">
        <v>204</v>
      </c>
      <c r="B267" s="12" t="s">
        <v>136</v>
      </c>
      <c r="C267" s="12" t="s">
        <v>209</v>
      </c>
    </row>
    <row r="268" spans="1:3" x14ac:dyDescent="0.3">
      <c r="A268" s="12" t="s">
        <v>204</v>
      </c>
      <c r="B268" s="12" t="s">
        <v>131</v>
      </c>
      <c r="C268" s="12" t="s">
        <v>209</v>
      </c>
    </row>
    <row r="269" spans="1:3" x14ac:dyDescent="0.3">
      <c r="A269" s="12" t="s">
        <v>204</v>
      </c>
      <c r="B269" s="12" t="s">
        <v>187</v>
      </c>
      <c r="C269" s="12" t="s">
        <v>209</v>
      </c>
    </row>
    <row r="270" spans="1:3" x14ac:dyDescent="0.3">
      <c r="A270" s="12" t="s">
        <v>204</v>
      </c>
      <c r="B270" s="12" t="s">
        <v>183</v>
      </c>
      <c r="C270" s="12" t="s">
        <v>209</v>
      </c>
    </row>
    <row r="271" spans="1:3" x14ac:dyDescent="0.3">
      <c r="A271" s="12" t="s">
        <v>204</v>
      </c>
      <c r="B271" s="12" t="s">
        <v>101</v>
      </c>
      <c r="C271" s="12" t="s">
        <v>209</v>
      </c>
    </row>
    <row r="272" spans="1:3" x14ac:dyDescent="0.3">
      <c r="A272" s="12" t="s">
        <v>204</v>
      </c>
      <c r="B272" s="12" t="s">
        <v>109</v>
      </c>
      <c r="C272" s="12" t="s">
        <v>209</v>
      </c>
    </row>
    <row r="273" spans="1:3" x14ac:dyDescent="0.3">
      <c r="A273" s="12" t="s">
        <v>204</v>
      </c>
      <c r="B273" s="12" t="s">
        <v>64</v>
      </c>
      <c r="C273" s="12" t="s">
        <v>209</v>
      </c>
    </row>
    <row r="274" spans="1:3" x14ac:dyDescent="0.3">
      <c r="A274" s="12" t="s">
        <v>204</v>
      </c>
      <c r="B274" s="12" t="s">
        <v>63</v>
      </c>
      <c r="C274" s="12" t="s">
        <v>209</v>
      </c>
    </row>
    <row r="275" spans="1:3" x14ac:dyDescent="0.3">
      <c r="A275" s="12" t="s">
        <v>204</v>
      </c>
      <c r="B275" s="12" t="s">
        <v>121</v>
      </c>
      <c r="C275" s="12" t="s">
        <v>209</v>
      </c>
    </row>
    <row r="276" spans="1:3" x14ac:dyDescent="0.3">
      <c r="A276" s="12" t="s">
        <v>204</v>
      </c>
      <c r="B276" s="12" t="s">
        <v>202</v>
      </c>
      <c r="C276" s="12" t="s">
        <v>209</v>
      </c>
    </row>
    <row r="277" spans="1:3" x14ac:dyDescent="0.3">
      <c r="A277" s="12" t="s">
        <v>204</v>
      </c>
      <c r="B277" s="12" t="s">
        <v>169</v>
      </c>
      <c r="C277" s="12" t="s">
        <v>209</v>
      </c>
    </row>
    <row r="278" spans="1:3" x14ac:dyDescent="0.3">
      <c r="A278" s="12" t="s">
        <v>204</v>
      </c>
      <c r="B278" s="12" t="s">
        <v>168</v>
      </c>
      <c r="C278" s="12" t="s">
        <v>209</v>
      </c>
    </row>
    <row r="279" spans="1:3" x14ac:dyDescent="0.3">
      <c r="A279" s="12" t="s">
        <v>204</v>
      </c>
      <c r="B279" s="12" t="s">
        <v>95</v>
      </c>
      <c r="C279" s="12" t="s">
        <v>209</v>
      </c>
    </row>
    <row r="280" spans="1:3" x14ac:dyDescent="0.3">
      <c r="A280" s="12" t="s">
        <v>204</v>
      </c>
      <c r="B280" s="12" t="s">
        <v>69</v>
      </c>
      <c r="C280" s="12" t="s">
        <v>209</v>
      </c>
    </row>
    <row r="281" spans="1:3" x14ac:dyDescent="0.3">
      <c r="A281" s="12" t="s">
        <v>204</v>
      </c>
      <c r="B281" s="12" t="s">
        <v>164</v>
      </c>
      <c r="C281" s="12" t="s">
        <v>209</v>
      </c>
    </row>
    <row r="282" spans="1:3" x14ac:dyDescent="0.3">
      <c r="A282" s="12" t="s">
        <v>204</v>
      </c>
      <c r="B282" s="12" t="s">
        <v>78</v>
      </c>
      <c r="C282" s="12" t="s">
        <v>209</v>
      </c>
    </row>
    <row r="283" spans="1:3" x14ac:dyDescent="0.3">
      <c r="A283" s="12" t="s">
        <v>204</v>
      </c>
      <c r="B283" s="12" t="s">
        <v>83</v>
      </c>
      <c r="C283" s="12" t="s">
        <v>209</v>
      </c>
    </row>
    <row r="284" spans="1:3" x14ac:dyDescent="0.3">
      <c r="A284" s="12" t="s">
        <v>204</v>
      </c>
      <c r="B284" s="12" t="s">
        <v>82</v>
      </c>
      <c r="C284" s="12" t="s">
        <v>209</v>
      </c>
    </row>
    <row r="285" spans="1:3" x14ac:dyDescent="0.3">
      <c r="A285" s="12" t="s">
        <v>204</v>
      </c>
      <c r="B285" s="12" t="s">
        <v>68</v>
      </c>
      <c r="C285" s="12" t="s">
        <v>209</v>
      </c>
    </row>
    <row r="286" spans="1:3" x14ac:dyDescent="0.3">
      <c r="A286" s="12" t="s">
        <v>204</v>
      </c>
      <c r="B286" s="12" t="s">
        <v>85</v>
      </c>
      <c r="C286" s="12" t="s">
        <v>209</v>
      </c>
    </row>
    <row r="287" spans="1:3" x14ac:dyDescent="0.3">
      <c r="A287" s="12" t="s">
        <v>204</v>
      </c>
      <c r="B287" s="12" t="s">
        <v>133</v>
      </c>
      <c r="C287" s="12" t="s">
        <v>209</v>
      </c>
    </row>
    <row r="288" spans="1:3" x14ac:dyDescent="0.3">
      <c r="A288" s="12" t="s">
        <v>204</v>
      </c>
      <c r="B288" s="12" t="s">
        <v>178</v>
      </c>
      <c r="C288" s="12" t="s">
        <v>209</v>
      </c>
    </row>
    <row r="289" spans="1:3" x14ac:dyDescent="0.3">
      <c r="A289" s="12" t="s">
        <v>204</v>
      </c>
      <c r="B289" s="12" t="s">
        <v>137</v>
      </c>
      <c r="C289" s="12" t="s">
        <v>209</v>
      </c>
    </row>
    <row r="290" spans="1:3" x14ac:dyDescent="0.3">
      <c r="A290" s="12" t="s">
        <v>204</v>
      </c>
      <c r="B290" s="12" t="s">
        <v>90</v>
      </c>
      <c r="C290" s="12" t="s">
        <v>209</v>
      </c>
    </row>
    <row r="291" spans="1:3" x14ac:dyDescent="0.3">
      <c r="A291" s="12" t="s">
        <v>204</v>
      </c>
      <c r="B291" s="12" t="s">
        <v>87</v>
      </c>
      <c r="C291" s="12" t="s">
        <v>209</v>
      </c>
    </row>
    <row r="292" spans="1:3" x14ac:dyDescent="0.3">
      <c r="A292" s="12" t="s">
        <v>204</v>
      </c>
      <c r="B292" s="12" t="s">
        <v>154</v>
      </c>
      <c r="C292" s="12" t="s">
        <v>209</v>
      </c>
    </row>
    <row r="293" spans="1:3" x14ac:dyDescent="0.3">
      <c r="A293" s="12" t="s">
        <v>204</v>
      </c>
      <c r="B293" s="12" t="s">
        <v>152</v>
      </c>
      <c r="C293" s="12" t="s">
        <v>209</v>
      </c>
    </row>
    <row r="294" spans="1:3" x14ac:dyDescent="0.3">
      <c r="A294" s="12" t="s">
        <v>204</v>
      </c>
      <c r="B294" s="12" t="s">
        <v>75</v>
      </c>
      <c r="C294" s="12" t="s">
        <v>209</v>
      </c>
    </row>
    <row r="295" spans="1:3" x14ac:dyDescent="0.3">
      <c r="A295" s="12" t="s">
        <v>204</v>
      </c>
      <c r="B295" s="12" t="s">
        <v>62</v>
      </c>
      <c r="C295" s="12" t="s">
        <v>209</v>
      </c>
    </row>
    <row r="296" spans="1:3" x14ac:dyDescent="0.3">
      <c r="A296" s="12" t="s">
        <v>204</v>
      </c>
      <c r="B296" s="12" t="s">
        <v>175</v>
      </c>
      <c r="C296" s="12" t="s">
        <v>209</v>
      </c>
    </row>
    <row r="297" spans="1:3" x14ac:dyDescent="0.3">
      <c r="A297" s="12" t="s">
        <v>204</v>
      </c>
      <c r="B297" s="12" t="s">
        <v>84</v>
      </c>
      <c r="C297" s="12" t="s">
        <v>209</v>
      </c>
    </row>
    <row r="298" spans="1:3" x14ac:dyDescent="0.3">
      <c r="A298" s="12" t="s">
        <v>204</v>
      </c>
      <c r="B298" s="12" t="s">
        <v>146</v>
      </c>
      <c r="C298" s="12" t="s">
        <v>209</v>
      </c>
    </row>
    <row r="299" spans="1:3" x14ac:dyDescent="0.3">
      <c r="A299" s="12" t="s">
        <v>204</v>
      </c>
      <c r="B299" s="12" t="s">
        <v>140</v>
      </c>
      <c r="C299" s="12" t="s">
        <v>209</v>
      </c>
    </row>
    <row r="300" spans="1:3" x14ac:dyDescent="0.3">
      <c r="A300" s="12" t="s">
        <v>204</v>
      </c>
      <c r="B300" s="12" t="s">
        <v>134</v>
      </c>
      <c r="C300" s="12" t="s">
        <v>209</v>
      </c>
    </row>
    <row r="301" spans="1:3" x14ac:dyDescent="0.3">
      <c r="A301" s="12" t="s">
        <v>204</v>
      </c>
      <c r="B301" s="12" t="s">
        <v>142</v>
      </c>
      <c r="C301" s="12" t="s">
        <v>209</v>
      </c>
    </row>
    <row r="302" spans="1:3" x14ac:dyDescent="0.3">
      <c r="A302" s="12" t="s">
        <v>204</v>
      </c>
      <c r="B302" s="12" t="s">
        <v>174</v>
      </c>
      <c r="C302" s="12" t="s">
        <v>209</v>
      </c>
    </row>
    <row r="303" spans="1:3" x14ac:dyDescent="0.3">
      <c r="A303" s="12" t="s">
        <v>204</v>
      </c>
      <c r="B303" s="12" t="s">
        <v>177</v>
      </c>
      <c r="C303" s="12" t="s">
        <v>209</v>
      </c>
    </row>
    <row r="304" spans="1:3" x14ac:dyDescent="0.3">
      <c r="A304" s="12" t="s">
        <v>204</v>
      </c>
      <c r="B304" s="12" t="s">
        <v>117</v>
      </c>
      <c r="C304" s="12" t="s">
        <v>209</v>
      </c>
    </row>
    <row r="305" spans="1:3" x14ac:dyDescent="0.3">
      <c r="A305" s="12" t="s">
        <v>204</v>
      </c>
      <c r="B305" s="12" t="s">
        <v>94</v>
      </c>
      <c r="C305" s="12" t="s">
        <v>209</v>
      </c>
    </row>
    <row r="306" spans="1:3" x14ac:dyDescent="0.3">
      <c r="A306" s="12" t="s">
        <v>204</v>
      </c>
      <c r="B306" s="12" t="s">
        <v>120</v>
      </c>
      <c r="C306" s="12" t="s">
        <v>209</v>
      </c>
    </row>
    <row r="307" spans="1:3" x14ac:dyDescent="0.3">
      <c r="A307" s="12" t="s">
        <v>204</v>
      </c>
      <c r="B307" s="12" t="s">
        <v>151</v>
      </c>
      <c r="C307" s="12" t="s">
        <v>209</v>
      </c>
    </row>
    <row r="308" spans="1:3" x14ac:dyDescent="0.3">
      <c r="A308" s="12" t="s">
        <v>204</v>
      </c>
      <c r="B308" s="12" t="s">
        <v>135</v>
      </c>
      <c r="C308" s="12" t="s">
        <v>209</v>
      </c>
    </row>
    <row r="309" spans="1:3" x14ac:dyDescent="0.3">
      <c r="A309" s="12" t="s">
        <v>204</v>
      </c>
      <c r="B309" s="12" t="s">
        <v>159</v>
      </c>
      <c r="C309" s="12" t="s">
        <v>209</v>
      </c>
    </row>
    <row r="310" spans="1:3" x14ac:dyDescent="0.3">
      <c r="A310" s="12" t="s">
        <v>204</v>
      </c>
      <c r="B310" s="12" t="s">
        <v>125</v>
      </c>
      <c r="C310" s="12" t="s">
        <v>209</v>
      </c>
    </row>
    <row r="311" spans="1:3" x14ac:dyDescent="0.3">
      <c r="A311" s="12" t="s">
        <v>204</v>
      </c>
      <c r="B311" s="12" t="s">
        <v>88</v>
      </c>
      <c r="C311" s="12" t="s">
        <v>209</v>
      </c>
    </row>
    <row r="312" spans="1:3" x14ac:dyDescent="0.3">
      <c r="A312" s="12" t="s">
        <v>204</v>
      </c>
      <c r="B312" s="12" t="s">
        <v>98</v>
      </c>
      <c r="C312" s="12" t="s">
        <v>209</v>
      </c>
    </row>
    <row r="313" spans="1:3" x14ac:dyDescent="0.3">
      <c r="A313" s="12" t="s">
        <v>204</v>
      </c>
      <c r="B313" s="12" t="s">
        <v>163</v>
      </c>
      <c r="C313" s="12" t="s">
        <v>209</v>
      </c>
    </row>
    <row r="314" spans="1:3" x14ac:dyDescent="0.3">
      <c r="A314" s="12" t="s">
        <v>204</v>
      </c>
      <c r="B314" s="12" t="s">
        <v>65</v>
      </c>
      <c r="C314" s="12" t="s">
        <v>209</v>
      </c>
    </row>
    <row r="315" spans="1:3" x14ac:dyDescent="0.3">
      <c r="A315" s="12" t="s">
        <v>204</v>
      </c>
      <c r="B315" s="12" t="s">
        <v>126</v>
      </c>
      <c r="C315" s="12" t="s">
        <v>209</v>
      </c>
    </row>
    <row r="316" spans="1:3" x14ac:dyDescent="0.3">
      <c r="A316" s="12" t="s">
        <v>204</v>
      </c>
      <c r="B316" s="12" t="s">
        <v>167</v>
      </c>
      <c r="C316" s="12" t="s">
        <v>209</v>
      </c>
    </row>
    <row r="317" spans="1:3" x14ac:dyDescent="0.3">
      <c r="A317" s="12" t="s">
        <v>204</v>
      </c>
      <c r="B317" s="12" t="s">
        <v>157</v>
      </c>
      <c r="C317" s="12" t="s">
        <v>209</v>
      </c>
    </row>
    <row r="318" spans="1:3" x14ac:dyDescent="0.3">
      <c r="A318" s="12" t="s">
        <v>204</v>
      </c>
      <c r="B318" s="12" t="s">
        <v>156</v>
      </c>
      <c r="C318" s="12" t="s">
        <v>209</v>
      </c>
    </row>
    <row r="319" spans="1:3" x14ac:dyDescent="0.3">
      <c r="A319" s="12" t="s">
        <v>204</v>
      </c>
      <c r="B319" s="12" t="s">
        <v>138</v>
      </c>
      <c r="C319" s="12" t="s">
        <v>209</v>
      </c>
    </row>
    <row r="320" spans="1:3" x14ac:dyDescent="0.3">
      <c r="A320" s="12" t="s">
        <v>204</v>
      </c>
      <c r="B320" s="12" t="s">
        <v>81</v>
      </c>
      <c r="C320" s="12" t="s">
        <v>209</v>
      </c>
    </row>
    <row r="321" spans="1:3" x14ac:dyDescent="0.3">
      <c r="A321" s="12" t="s">
        <v>204</v>
      </c>
      <c r="B321" s="12" t="s">
        <v>130</v>
      </c>
      <c r="C321" s="12" t="s">
        <v>209</v>
      </c>
    </row>
    <row r="322" spans="1:3" x14ac:dyDescent="0.3">
      <c r="A322" s="12" t="s">
        <v>204</v>
      </c>
      <c r="B322" s="12" t="s">
        <v>119</v>
      </c>
      <c r="C322" s="12" t="s">
        <v>209</v>
      </c>
    </row>
    <row r="323" spans="1:3" x14ac:dyDescent="0.3">
      <c r="A323" s="12" t="s">
        <v>204</v>
      </c>
      <c r="B323" s="12" t="s">
        <v>176</v>
      </c>
      <c r="C323" s="12" t="s">
        <v>209</v>
      </c>
    </row>
  </sheetData>
  <autoFilter ref="A1:C1">
    <sortState xmlns:xlrd2="http://schemas.microsoft.com/office/spreadsheetml/2017/richdata2" ref="A2:C323">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D1" sqref="D1:D20"/>
    </sheetView>
  </sheetViews>
  <sheetFormatPr baseColWidth="10" defaultRowHeight="14.4" x14ac:dyDescent="0.3"/>
  <cols>
    <col min="1" max="1" width="22.77734375" bestFit="1" customWidth="1"/>
    <col min="2" max="2" width="34.21875" customWidth="1"/>
    <col min="3" max="3" width="26" customWidth="1"/>
  </cols>
  <sheetData>
    <row r="1" spans="1:7" x14ac:dyDescent="0.3">
      <c r="A1" s="1" t="s">
        <v>0</v>
      </c>
      <c r="B1" s="1" t="s">
        <v>53</v>
      </c>
      <c r="C1" s="2" t="s">
        <v>52</v>
      </c>
      <c r="D1" s="2" t="s">
        <v>51</v>
      </c>
      <c r="E1" s="2" t="s">
        <v>57</v>
      </c>
      <c r="F1" s="2"/>
      <c r="G1" t="s">
        <v>54</v>
      </c>
    </row>
    <row r="2" spans="1:7" x14ac:dyDescent="0.3">
      <c r="A2" t="s">
        <v>49</v>
      </c>
      <c r="B2" t="s">
        <v>1</v>
      </c>
      <c r="C2" t="s">
        <v>50</v>
      </c>
      <c r="D2" t="s">
        <v>47</v>
      </c>
      <c r="G2" t="str">
        <f>"Category = "&amp;C2&amp;" :  "&amp;D2</f>
        <v>Category = Equity :  Actions that contribute to social equity through effective economic distribution and/or access to fundamental rights such as education, health, energy and water.</v>
      </c>
    </row>
    <row r="3" spans="1:7" x14ac:dyDescent="0.3">
      <c r="A3" t="s">
        <v>49</v>
      </c>
      <c r="B3" t="s">
        <v>1</v>
      </c>
      <c r="C3" t="s">
        <v>48</v>
      </c>
      <c r="D3" t="s">
        <v>47</v>
      </c>
      <c r="G3" t="str">
        <f t="shared" ref="G3:G20" si="0">"Category = "&amp;C3&amp;" :  "&amp;D3</f>
        <v>Category = Inclusivity :  Actions that contribute to social equity through effective economic distribution and/or access to fundamental rights such as education, health, energy and water.</v>
      </c>
    </row>
    <row r="4" spans="1:7" x14ac:dyDescent="0.3">
      <c r="A4" t="s">
        <v>2</v>
      </c>
      <c r="B4" t="s">
        <v>3</v>
      </c>
      <c r="C4" t="s">
        <v>46</v>
      </c>
      <c r="D4" t="s">
        <v>44</v>
      </c>
      <c r="G4" t="str">
        <f t="shared" si="0"/>
        <v>Category = Preparedness :  Actions that contribute to the ability to anticipate and prepare for change and uncertainty by shaping responses, preventing actions, and monitoring hazards and climate risks.</v>
      </c>
    </row>
    <row r="5" spans="1:7" x14ac:dyDescent="0.3">
      <c r="A5" t="s">
        <v>2</v>
      </c>
      <c r="B5" t="s">
        <v>3</v>
      </c>
      <c r="C5" t="s">
        <v>45</v>
      </c>
      <c r="D5" t="s">
        <v>44</v>
      </c>
      <c r="G5" t="str">
        <f t="shared" si="0"/>
        <v>Category = Planning :  Actions that contribute to the ability to anticipate and prepare for change and uncertainty by shaping responses, preventing actions, and monitoring hazards and climate risks.</v>
      </c>
    </row>
    <row r="6" spans="1:7" x14ac:dyDescent="0.3">
      <c r="A6" t="s">
        <v>4</v>
      </c>
      <c r="B6" t="s">
        <v>5</v>
      </c>
      <c r="C6" t="s">
        <v>43</v>
      </c>
      <c r="D6" t="s">
        <v>42</v>
      </c>
      <c r="G6" t="str">
        <f t="shared" si="0"/>
        <v>Category = Experential learning :  Actions that contribute to the ability to learn from and internalize past experiences and failures and to modify actions in the face of changes in order to avoid the repetition of past mistakes and exercise caution in future decisions.</v>
      </c>
    </row>
    <row r="7" spans="1:7" x14ac:dyDescent="0.3">
      <c r="A7" t="s">
        <v>4</v>
      </c>
      <c r="B7" t="s">
        <v>5</v>
      </c>
      <c r="C7" t="s">
        <v>41</v>
      </c>
      <c r="D7" t="s">
        <v>40</v>
      </c>
      <c r="G7" t="str">
        <f t="shared" si="0"/>
        <v>Category = Educational learning :  Actions that contribute to the people's capacity to generate, absorb, and process new information and knowledge about climate change adaptation options and ways to live-with and manage uncertainty.</v>
      </c>
    </row>
    <row r="8" spans="1:7" x14ac:dyDescent="0.3">
      <c r="A8" t="s">
        <v>6</v>
      </c>
      <c r="B8" t="s">
        <v>7</v>
      </c>
      <c r="C8" t="s">
        <v>39</v>
      </c>
      <c r="D8" t="s">
        <v>38</v>
      </c>
      <c r="G8" t="str">
        <f t="shared" si="0"/>
        <v>Category = Autonomy :  Actions that contribute to developing ownership and free disposal of individual and collective resources of targeted beneficiaries.</v>
      </c>
    </row>
    <row r="9" spans="1:7" x14ac:dyDescent="0.3">
      <c r="A9" t="s">
        <v>6</v>
      </c>
      <c r="B9" t="s">
        <v>7</v>
      </c>
      <c r="C9" t="s">
        <v>37</v>
      </c>
      <c r="D9" t="s">
        <v>36</v>
      </c>
      <c r="G9" t="str">
        <f t="shared" si="0"/>
        <v>Category = Leardership :  Actions that contribute to creating and promoting different types of social leadership and focuses on coordination and collaboration functions.</v>
      </c>
    </row>
    <row r="10" spans="1:7" x14ac:dyDescent="0.3">
      <c r="A10" t="s">
        <v>6</v>
      </c>
      <c r="B10" t="s">
        <v>7</v>
      </c>
      <c r="C10" t="s">
        <v>35</v>
      </c>
      <c r="D10" t="s">
        <v>34</v>
      </c>
      <c r="G10" t="str">
        <f t="shared" si="0"/>
        <v>Category = Decision making :  Actions that contribute to better individual and collective decision-making, promoting social participation in the process and definition of decisions.</v>
      </c>
    </row>
    <row r="11" spans="1:7" x14ac:dyDescent="0.3">
      <c r="A11" t="s">
        <v>8</v>
      </c>
      <c r="B11" t="s">
        <v>9</v>
      </c>
      <c r="C11" t="s">
        <v>33</v>
      </c>
      <c r="D11" t="s">
        <v>32</v>
      </c>
      <c r="G11" t="str">
        <f t="shared" si="0"/>
        <v>Category = Collective participation :  Actions that promote sociability, comprehensive social relationships (intergenerational, between men and women, between different professions or trades), a sense of belonging, attachment and community identity.</v>
      </c>
    </row>
    <row r="12" spans="1:7" x14ac:dyDescent="0.3">
      <c r="A12" t="s">
        <v>8</v>
      </c>
      <c r="B12" t="s">
        <v>9</v>
      </c>
      <c r="C12" t="s">
        <v>31</v>
      </c>
      <c r="D12" t="s">
        <v>30</v>
      </c>
      <c r="G12" t="str">
        <f t="shared" si="0"/>
        <v>Category = Connectivity :  Actions that contribute to the creation, improvement or promotion of collective encounters between individuals and social groups by facilitating the opportunities to meet (improving public transport, roads, internet, etc).</v>
      </c>
    </row>
    <row r="13" spans="1:7" x14ac:dyDescent="0.3">
      <c r="A13" t="s">
        <v>8</v>
      </c>
      <c r="B13" t="s">
        <v>9</v>
      </c>
      <c r="C13" t="s">
        <v>29</v>
      </c>
      <c r="D13" t="s">
        <v>28</v>
      </c>
      <c r="G13" t="str">
        <f t="shared" si="0"/>
        <v>Category = Networking :  Actions that contribute to the creation or promotion of social networks, groups or associations of individuals or social groups</v>
      </c>
    </row>
    <row r="14" spans="1:7" x14ac:dyDescent="0.3">
      <c r="A14" t="s">
        <v>10</v>
      </c>
      <c r="B14" t="s">
        <v>11</v>
      </c>
      <c r="C14" t="s">
        <v>27</v>
      </c>
      <c r="D14" t="s">
        <v>26</v>
      </c>
      <c r="G14" t="str">
        <f t="shared" si="0"/>
        <v>Category = Diversity  :  Actions that contribute to increasing and/or preserving the diversity of strategies available for the production of social and ecological services, products and processes and/or (b) incorporating a variety of actors and experiences in the activities that the partners and their members develop.</v>
      </c>
    </row>
    <row r="15" spans="1:7" x14ac:dyDescent="0.3">
      <c r="A15" t="s">
        <v>10</v>
      </c>
      <c r="B15" t="s">
        <v>11</v>
      </c>
      <c r="C15" t="s">
        <v>25</v>
      </c>
      <c r="D15" t="s">
        <v>24</v>
      </c>
      <c r="G15" t="str">
        <f t="shared" si="0"/>
        <v>Category = Redundancy :  Actions that contribute to creating or promoting services that overlap others to be alternative means in the face of sudden and uncertain changes, disturbances or degradation.</v>
      </c>
    </row>
    <row r="16" spans="1:7" x14ac:dyDescent="0.3">
      <c r="A16" t="s">
        <v>12</v>
      </c>
      <c r="B16" t="s">
        <v>13</v>
      </c>
      <c r="C16" t="s">
        <v>23</v>
      </c>
      <c r="D16" t="s">
        <v>22</v>
      </c>
      <c r="G16" t="str">
        <f t="shared" si="0"/>
        <v>Category = Finance  :  Actions that contribute to the creation and promotion of the use of financial tools for climate risk reduction and/or adaptation.</v>
      </c>
    </row>
    <row r="17" spans="1:8" x14ac:dyDescent="0.3">
      <c r="A17" t="s">
        <v>12</v>
      </c>
      <c r="B17" t="s">
        <v>13</v>
      </c>
      <c r="C17" t="s">
        <v>21</v>
      </c>
      <c r="D17" t="s">
        <v>20</v>
      </c>
      <c r="G17" t="str">
        <f t="shared" si="0"/>
        <v>Category = Natural resources :  Actions that contribute to promoting the conservation and/or restoration of ecosystems and ecological services</v>
      </c>
    </row>
    <row r="18" spans="1:8" x14ac:dyDescent="0.3">
      <c r="A18" t="s">
        <v>12</v>
      </c>
      <c r="B18" t="s">
        <v>13</v>
      </c>
      <c r="C18" t="s">
        <v>19</v>
      </c>
      <c r="D18" t="s">
        <v>18</v>
      </c>
      <c r="G18" t="str">
        <f t="shared" si="0"/>
        <v>Category = Technologies :  Actions that contribute to creating or promoting technological mechanisms and tools for climate risk reduction and/or adaptation</v>
      </c>
    </row>
    <row r="19" spans="1:8" x14ac:dyDescent="0.3">
      <c r="A19" t="s">
        <v>12</v>
      </c>
      <c r="B19" t="s">
        <v>13</v>
      </c>
      <c r="C19" t="s">
        <v>17</v>
      </c>
      <c r="D19" t="s">
        <v>16</v>
      </c>
      <c r="G19" t="str">
        <f t="shared" si="0"/>
        <v>Category = Infrastructure :  Actions that contribute to the construction, improvement and/or maintenance of sustainable or critical infrastructure in the face of climate risks and/or adaptation.</v>
      </c>
    </row>
    <row r="20" spans="1:8" x14ac:dyDescent="0.3">
      <c r="A20" t="s">
        <v>12</v>
      </c>
      <c r="B20" t="s">
        <v>13</v>
      </c>
      <c r="C20" t="s">
        <v>15</v>
      </c>
      <c r="D20" t="s">
        <v>14</v>
      </c>
      <c r="G20" t="str">
        <f t="shared" si="0"/>
        <v>Category = Services :  Actions that contribute to creating and/or promoting emergency and social services.</v>
      </c>
    </row>
    <row r="22" spans="1:8" x14ac:dyDescent="0.3">
      <c r="E22" t="s">
        <v>55</v>
      </c>
      <c r="G22" t="str">
        <f>"Category = "&amp;H22</f>
        <v>Category = Food and Agriculture Systems: refer to the entire process of producing, processing, distributing, and consuming food and agricultural products, including the impact on food security, nutrition and health, social equity, and the economy.</v>
      </c>
      <c r="H22" t="s">
        <v>198</v>
      </c>
    </row>
    <row r="23" spans="1:8" x14ac:dyDescent="0.3">
      <c r="A23" s="1" t="s">
        <v>0</v>
      </c>
      <c r="B23" s="1" t="s">
        <v>53</v>
      </c>
      <c r="G23" t="str">
        <f>"Category = "&amp;H23</f>
        <v>Category = Water and Nature Systems: encompass the interrelated ecological and hydrological systems, including agricultural land, wilderness areas, and rural communities, and their impact on biodiversity, water resources, and the functioning of wastewater systems.</v>
      </c>
      <c r="H23" t="s">
        <v>193</v>
      </c>
    </row>
    <row r="24" spans="1:8" x14ac:dyDescent="0.3">
      <c r="A24" t="s">
        <v>49</v>
      </c>
      <c r="B24" t="s">
        <v>1</v>
      </c>
      <c r="G24" t="str">
        <f>"Category = "&amp;H24</f>
        <v>Category = Human Settlement Systems: these are the constructed environments where people live, work and play, including urban, suburban and rural areas. Human settlements are vulnerable to the impacts of climate change, including sea level rise, increased heat, and extreme weather events.</v>
      </c>
      <c r="H24" t="s">
        <v>194</v>
      </c>
    </row>
    <row r="25" spans="1:8" x14ac:dyDescent="0.3">
      <c r="A25" t="s">
        <v>2</v>
      </c>
      <c r="B25" t="s">
        <v>3</v>
      </c>
      <c r="G25" t="str">
        <f>"Category = "&amp;H25</f>
        <v>Category = Coastal and Oceanic Systems: these are the marine ecosystems along the coast and in the ocean, including coral reefs, mangroves, fishing communities, and coastal urban areas. These systems are highly susceptible to the impacts of climate change, such as sea level rise, ocean acidification, and extreme weather events.</v>
      </c>
      <c r="H25" t="s">
        <v>197</v>
      </c>
    </row>
    <row r="26" spans="1:8" x14ac:dyDescent="0.3">
      <c r="A26" t="s">
        <v>4</v>
      </c>
      <c r="B26" t="s">
        <v>5</v>
      </c>
      <c r="G26" t="str">
        <f>"Category = "&amp;H26</f>
        <v>Category = Infrastructure Systems: these are the critical systems that support human activity, such as energy and transportation systems. Climate change can cause disruptions to these systems, such as damage to hydroelectric power or rail assets caused by flooding, or changes in demand caused by heat waves.</v>
      </c>
      <c r="H26" t="s">
        <v>195</v>
      </c>
    </row>
    <row r="27" spans="1:8" x14ac:dyDescent="0.3">
      <c r="A27" t="s">
        <v>6</v>
      </c>
      <c r="B27" t="s">
        <v>7</v>
      </c>
      <c r="G27" t="str">
        <f>"Category = "&amp;H27</f>
        <v>Category = Cross-cutting Enablers: Planning and Finance: Planning and financing are essential to understanding the impacts of climate change across different systems, making informed decisions, and allocating resources to implement and accelerate adaptation.</v>
      </c>
      <c r="H27" t="s">
        <v>196</v>
      </c>
    </row>
    <row r="28" spans="1:8" x14ac:dyDescent="0.3">
      <c r="A28" t="s">
        <v>8</v>
      </c>
      <c r="B28" t="s">
        <v>9</v>
      </c>
    </row>
    <row r="29" spans="1:8" x14ac:dyDescent="0.3">
      <c r="A29" t="s">
        <v>10</v>
      </c>
      <c r="B29" t="s">
        <v>11</v>
      </c>
      <c r="H29" t="s">
        <v>290</v>
      </c>
    </row>
    <row r="30" spans="1:8" x14ac:dyDescent="0.3">
      <c r="A30" t="s">
        <v>12</v>
      </c>
      <c r="B30" t="s">
        <v>13</v>
      </c>
      <c r="H30" t="s">
        <v>291</v>
      </c>
    </row>
    <row r="31" spans="1:8" x14ac:dyDescent="0.3">
      <c r="H31" t="s">
        <v>292</v>
      </c>
    </row>
    <row r="32" spans="1:8" x14ac:dyDescent="0.3">
      <c r="H32" t="s">
        <v>293</v>
      </c>
    </row>
    <row r="33" spans="8:8" x14ac:dyDescent="0.3">
      <c r="H33" t="s">
        <v>294</v>
      </c>
    </row>
    <row r="34" spans="8:8" x14ac:dyDescent="0.3">
      <c r="H34" t="s">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topLeftCell="E1" zoomScale="97" workbookViewId="0">
      <selection activeCell="O1" sqref="O1"/>
    </sheetView>
  </sheetViews>
  <sheetFormatPr baseColWidth="10" defaultRowHeight="14.4" x14ac:dyDescent="0.3"/>
  <cols>
    <col min="1" max="1" width="16.33203125" style="5" customWidth="1"/>
    <col min="2" max="2" width="58.33203125" style="5" customWidth="1"/>
    <col min="3" max="3" width="16.21875" style="5" customWidth="1"/>
    <col min="4" max="4" width="63.88671875" style="5" customWidth="1"/>
    <col min="5" max="16384" width="11.5546875" style="5"/>
  </cols>
  <sheetData>
    <row r="1" spans="1:4" ht="36" x14ac:dyDescent="0.3">
      <c r="A1" s="23" t="s">
        <v>297</v>
      </c>
      <c r="B1" s="25" t="s">
        <v>298</v>
      </c>
      <c r="C1" s="24" t="s">
        <v>299</v>
      </c>
      <c r="D1" s="25" t="s">
        <v>298</v>
      </c>
    </row>
    <row r="2" spans="1:4" ht="67.2" x14ac:dyDescent="0.3">
      <c r="A2" s="26" t="s">
        <v>2</v>
      </c>
      <c r="B2" s="17" t="s">
        <v>3</v>
      </c>
      <c r="C2" s="18" t="s">
        <v>46</v>
      </c>
      <c r="D2" s="27" t="s">
        <v>44</v>
      </c>
    </row>
    <row r="3" spans="1:4" ht="67.8" thickBot="1" x14ac:dyDescent="0.35">
      <c r="A3" s="28" t="s">
        <v>2</v>
      </c>
      <c r="B3" s="19" t="s">
        <v>3</v>
      </c>
      <c r="C3" s="20" t="s">
        <v>45</v>
      </c>
      <c r="D3" s="29" t="s">
        <v>44</v>
      </c>
    </row>
    <row r="4" spans="1:4" ht="86.4" customHeight="1" x14ac:dyDescent="0.3">
      <c r="A4" s="30" t="s">
        <v>4</v>
      </c>
      <c r="B4" s="21" t="s">
        <v>5</v>
      </c>
      <c r="C4" s="22" t="s">
        <v>43</v>
      </c>
      <c r="D4" s="31" t="s">
        <v>42</v>
      </c>
    </row>
    <row r="5" spans="1:4" ht="94.8" customHeight="1" thickBot="1" x14ac:dyDescent="0.35">
      <c r="A5" s="28" t="s">
        <v>4</v>
      </c>
      <c r="B5" s="19" t="s">
        <v>5</v>
      </c>
      <c r="C5" s="20" t="s">
        <v>41</v>
      </c>
      <c r="D5" s="29" t="s">
        <v>40</v>
      </c>
    </row>
    <row r="6" spans="1:4" ht="66.599999999999994" customHeight="1" x14ac:dyDescent="0.3">
      <c r="A6" s="30" t="s">
        <v>6</v>
      </c>
      <c r="B6" s="21" t="s">
        <v>7</v>
      </c>
      <c r="C6" s="22" t="s">
        <v>39</v>
      </c>
      <c r="D6" s="31" t="s">
        <v>38</v>
      </c>
    </row>
    <row r="7" spans="1:4" ht="57" customHeight="1" x14ac:dyDescent="0.3">
      <c r="A7" s="26"/>
      <c r="B7" s="17" t="s">
        <v>7</v>
      </c>
      <c r="C7" s="18" t="s">
        <v>37</v>
      </c>
      <c r="D7" s="27" t="s">
        <v>36</v>
      </c>
    </row>
    <row r="8" spans="1:4" ht="55.2" customHeight="1" thickBot="1" x14ac:dyDescent="0.35">
      <c r="A8" s="28"/>
      <c r="B8" s="19" t="s">
        <v>7</v>
      </c>
      <c r="C8" s="20" t="s">
        <v>35</v>
      </c>
      <c r="D8" s="29" t="s">
        <v>34</v>
      </c>
    </row>
    <row r="9" spans="1:4" ht="67.2" x14ac:dyDescent="0.3">
      <c r="A9" s="30" t="s">
        <v>8</v>
      </c>
      <c r="B9" s="21" t="s">
        <v>9</v>
      </c>
      <c r="C9" s="22" t="s">
        <v>33</v>
      </c>
      <c r="D9" s="31" t="s">
        <v>32</v>
      </c>
    </row>
    <row r="10" spans="1:4" ht="67.2" x14ac:dyDescent="0.3">
      <c r="A10" s="26" t="s">
        <v>8</v>
      </c>
      <c r="B10" s="17" t="s">
        <v>9</v>
      </c>
      <c r="C10" s="18" t="s">
        <v>31</v>
      </c>
      <c r="D10" s="27" t="s">
        <v>30</v>
      </c>
    </row>
    <row r="11" spans="1:4" ht="51" thickBot="1" x14ac:dyDescent="0.35">
      <c r="A11" s="28" t="s">
        <v>8</v>
      </c>
      <c r="B11" s="19" t="s">
        <v>9</v>
      </c>
      <c r="C11" s="20" t="s">
        <v>29</v>
      </c>
      <c r="D11" s="29" t="s">
        <v>28</v>
      </c>
    </row>
    <row r="12" spans="1:4" ht="65.400000000000006" customHeight="1" x14ac:dyDescent="0.3">
      <c r="A12" s="30" t="s">
        <v>49</v>
      </c>
      <c r="B12" s="21" t="s">
        <v>1</v>
      </c>
      <c r="C12" s="22" t="s">
        <v>50</v>
      </c>
      <c r="D12" s="31" t="s">
        <v>47</v>
      </c>
    </row>
    <row r="13" spans="1:4" ht="63.6" customHeight="1" thickBot="1" x14ac:dyDescent="0.35">
      <c r="A13" s="28"/>
      <c r="B13" s="19" t="s">
        <v>1</v>
      </c>
      <c r="C13" s="20" t="s">
        <v>48</v>
      </c>
      <c r="D13" s="29" t="s">
        <v>296</v>
      </c>
    </row>
    <row r="14" spans="1:4" ht="87" customHeight="1" x14ac:dyDescent="0.3">
      <c r="A14" s="30" t="s">
        <v>10</v>
      </c>
      <c r="B14" s="21" t="s">
        <v>11</v>
      </c>
      <c r="C14" s="22" t="s">
        <v>27</v>
      </c>
      <c r="D14" s="31" t="s">
        <v>26</v>
      </c>
    </row>
    <row r="15" spans="1:4" ht="74.400000000000006" customHeight="1" thickBot="1" x14ac:dyDescent="0.35">
      <c r="A15" s="28" t="s">
        <v>10</v>
      </c>
      <c r="B15" s="19" t="s">
        <v>11</v>
      </c>
      <c r="C15" s="20" t="s">
        <v>25</v>
      </c>
      <c r="D15" s="29" t="s">
        <v>24</v>
      </c>
    </row>
    <row r="16" spans="1:4" ht="50.4" x14ac:dyDescent="0.3">
      <c r="A16" s="30" t="s">
        <v>12</v>
      </c>
      <c r="B16" s="21" t="s">
        <v>13</v>
      </c>
      <c r="C16" s="22" t="s">
        <v>23</v>
      </c>
      <c r="D16" s="31" t="s">
        <v>22</v>
      </c>
    </row>
    <row r="17" spans="1:4" ht="33.6" x14ac:dyDescent="0.3">
      <c r="A17" s="26"/>
      <c r="B17" s="17"/>
      <c r="C17" s="18" t="s">
        <v>21</v>
      </c>
      <c r="D17" s="27" t="s">
        <v>20</v>
      </c>
    </row>
    <row r="18" spans="1:4" ht="50.4" x14ac:dyDescent="0.3">
      <c r="A18" s="26"/>
      <c r="B18" s="17"/>
      <c r="C18" s="18" t="s">
        <v>19</v>
      </c>
      <c r="D18" s="27" t="s">
        <v>18</v>
      </c>
    </row>
    <row r="19" spans="1:4" ht="50.4" x14ac:dyDescent="0.3">
      <c r="A19" s="26"/>
      <c r="B19" s="17"/>
      <c r="C19" s="18" t="s">
        <v>17</v>
      </c>
      <c r="D19" s="27" t="s">
        <v>16</v>
      </c>
    </row>
    <row r="20" spans="1:4" ht="34.200000000000003" thickBot="1" x14ac:dyDescent="0.35">
      <c r="A20" s="28"/>
      <c r="B20" s="19"/>
      <c r="C20" s="20" t="s">
        <v>15</v>
      </c>
      <c r="D20" s="29" t="s">
        <v>14</v>
      </c>
    </row>
  </sheetData>
  <mergeCells count="14">
    <mergeCell ref="B6:B8"/>
    <mergeCell ref="A9:A11"/>
    <mergeCell ref="B9:B11"/>
    <mergeCell ref="A16:A20"/>
    <mergeCell ref="B16:B20"/>
    <mergeCell ref="A12:A13"/>
    <mergeCell ref="B12:B13"/>
    <mergeCell ref="A2:A3"/>
    <mergeCell ref="A4:A5"/>
    <mergeCell ref="A14:A15"/>
    <mergeCell ref="B14:B15"/>
    <mergeCell ref="B4:B5"/>
    <mergeCell ref="B2:B3"/>
    <mergeCell ref="A6:A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0" zoomScale="115" zoomScaleNormal="115" workbookViewId="0">
      <selection activeCell="E6" sqref="E6"/>
    </sheetView>
  </sheetViews>
  <sheetFormatPr baseColWidth="10" defaultRowHeight="14.4" x14ac:dyDescent="0.3"/>
  <cols>
    <col min="1" max="1" width="26.21875" bestFit="1" customWidth="1"/>
    <col min="2" max="2" width="19.88671875" bestFit="1" customWidth="1"/>
    <col min="4" max="4" width="30.21875" customWidth="1"/>
    <col min="8" max="8" width="27.21875" bestFit="1" customWidth="1"/>
    <col min="9" max="9" width="25.21875" bestFit="1" customWidth="1"/>
  </cols>
  <sheetData>
    <row r="1" spans="1:7" x14ac:dyDescent="0.3">
      <c r="A1" s="15" t="s">
        <v>0</v>
      </c>
      <c r="B1" s="15" t="s">
        <v>230</v>
      </c>
      <c r="C1" s="13" t="s">
        <v>232</v>
      </c>
      <c r="D1" s="13" t="s">
        <v>231</v>
      </c>
      <c r="E1" s="13" t="s">
        <v>232</v>
      </c>
      <c r="F1" s="13" t="s">
        <v>231</v>
      </c>
      <c r="G1" s="13" t="s">
        <v>232</v>
      </c>
    </row>
    <row r="2" spans="1:7" x14ac:dyDescent="0.3">
      <c r="A2" s="12" t="s">
        <v>49</v>
      </c>
      <c r="B2" s="12" t="s">
        <v>50</v>
      </c>
      <c r="C2" s="12" t="s">
        <v>215</v>
      </c>
      <c r="D2" s="12" t="str">
        <f>B2&amp;"_d"</f>
        <v>Equity_d</v>
      </c>
      <c r="E2" s="12" t="s">
        <v>216</v>
      </c>
      <c r="F2" s="12" t="str">
        <f>B2&amp;"_f"</f>
        <v>Equity_f</v>
      </c>
      <c r="G2" s="12" t="s">
        <v>233</v>
      </c>
    </row>
    <row r="3" spans="1:7" x14ac:dyDescent="0.3">
      <c r="A3" s="12" t="s">
        <v>49</v>
      </c>
      <c r="B3" s="12" t="s">
        <v>48</v>
      </c>
      <c r="C3" s="12" t="s">
        <v>217</v>
      </c>
      <c r="D3" s="12" t="str">
        <f t="shared" ref="D3:D20" si="0">B3&amp;"_d"</f>
        <v>Inclusivity_d</v>
      </c>
      <c r="E3" s="12"/>
      <c r="F3" s="12" t="str">
        <f t="shared" ref="F3:F20" si="1">B3&amp;"_f"</f>
        <v>Inclusivity_f</v>
      </c>
      <c r="G3" s="12" t="s">
        <v>234</v>
      </c>
    </row>
    <row r="4" spans="1:7" x14ac:dyDescent="0.3">
      <c r="A4" s="12" t="s">
        <v>2</v>
      </c>
      <c r="B4" s="12" t="s">
        <v>46</v>
      </c>
      <c r="C4" s="12" t="s">
        <v>218</v>
      </c>
      <c r="D4" s="12" t="str">
        <f t="shared" si="0"/>
        <v>Preparedness_d</v>
      </c>
      <c r="E4" s="12" t="s">
        <v>219</v>
      </c>
      <c r="F4" s="12" t="str">
        <f t="shared" si="1"/>
        <v>Preparedness_f</v>
      </c>
      <c r="G4" s="12" t="s">
        <v>235</v>
      </c>
    </row>
    <row r="5" spans="1:7" x14ac:dyDescent="0.3">
      <c r="A5" s="12" t="s">
        <v>2</v>
      </c>
      <c r="B5" s="12" t="s">
        <v>45</v>
      </c>
      <c r="C5" s="12" t="s">
        <v>220</v>
      </c>
      <c r="D5" s="12" t="str">
        <f t="shared" si="0"/>
        <v>Planning_d</v>
      </c>
      <c r="E5" s="12" t="s">
        <v>221</v>
      </c>
      <c r="F5" s="12" t="str">
        <f t="shared" si="1"/>
        <v>Planning_f</v>
      </c>
      <c r="G5" s="12" t="s">
        <v>236</v>
      </c>
    </row>
    <row r="6" spans="1:7" x14ac:dyDescent="0.3">
      <c r="A6" s="12" t="s">
        <v>4</v>
      </c>
      <c r="B6" s="12" t="s">
        <v>274</v>
      </c>
      <c r="C6" s="12" t="s">
        <v>222</v>
      </c>
      <c r="D6" s="12" t="str">
        <f t="shared" si="0"/>
        <v>Experiential_learning_d</v>
      </c>
      <c r="E6" s="12" t="s">
        <v>223</v>
      </c>
      <c r="F6" s="12" t="str">
        <f t="shared" si="1"/>
        <v>Experiential_learning_f</v>
      </c>
      <c r="G6" s="12" t="s">
        <v>237</v>
      </c>
    </row>
    <row r="7" spans="1:7" x14ac:dyDescent="0.3">
      <c r="A7" s="12" t="s">
        <v>4</v>
      </c>
      <c r="B7" s="12" t="s">
        <v>275</v>
      </c>
      <c r="C7" s="12" t="s">
        <v>224</v>
      </c>
      <c r="D7" s="12" t="str">
        <f t="shared" si="0"/>
        <v>Educational_learning_d</v>
      </c>
      <c r="E7" s="12" t="s">
        <v>225</v>
      </c>
      <c r="F7" s="12" t="str">
        <f t="shared" si="1"/>
        <v>Educational_learning_f</v>
      </c>
      <c r="G7" s="12" t="s">
        <v>238</v>
      </c>
    </row>
    <row r="8" spans="1:7" x14ac:dyDescent="0.3">
      <c r="A8" s="12" t="s">
        <v>6</v>
      </c>
      <c r="B8" s="12" t="s">
        <v>39</v>
      </c>
      <c r="C8" s="12" t="s">
        <v>226</v>
      </c>
      <c r="D8" s="12" t="str">
        <f t="shared" si="0"/>
        <v>Autonomy_d</v>
      </c>
      <c r="E8" s="12" t="s">
        <v>227</v>
      </c>
      <c r="F8" s="12" t="str">
        <f t="shared" si="1"/>
        <v>Autonomy_f</v>
      </c>
      <c r="G8" s="12" t="s">
        <v>239</v>
      </c>
    </row>
    <row r="9" spans="1:7" x14ac:dyDescent="0.3">
      <c r="A9" s="12" t="s">
        <v>6</v>
      </c>
      <c r="B9" s="14" t="s">
        <v>59</v>
      </c>
      <c r="C9" s="12" t="s">
        <v>228</v>
      </c>
      <c r="D9" s="12" t="str">
        <f t="shared" si="0"/>
        <v>Leadership_d</v>
      </c>
      <c r="E9" s="12" t="s">
        <v>229</v>
      </c>
      <c r="F9" s="12" t="str">
        <f t="shared" si="1"/>
        <v>Leadership_f</v>
      </c>
      <c r="G9" s="12" t="s">
        <v>240</v>
      </c>
    </row>
    <row r="10" spans="1:7" x14ac:dyDescent="0.3">
      <c r="A10" s="12" t="s">
        <v>6</v>
      </c>
      <c r="B10" s="12" t="s">
        <v>289</v>
      </c>
      <c r="C10" s="12" t="s">
        <v>241</v>
      </c>
      <c r="D10" s="12" t="str">
        <f t="shared" si="0"/>
        <v>Decision_making_d</v>
      </c>
      <c r="E10" s="12" t="s">
        <v>242</v>
      </c>
      <c r="F10" s="12" t="str">
        <f t="shared" si="1"/>
        <v>Decision_making_f</v>
      </c>
      <c r="G10" s="12" t="s">
        <v>243</v>
      </c>
    </row>
    <row r="11" spans="1:7" x14ac:dyDescent="0.3">
      <c r="A11" s="12" t="s">
        <v>8</v>
      </c>
      <c r="B11" s="12" t="s">
        <v>276</v>
      </c>
      <c r="C11" s="12" t="s">
        <v>244</v>
      </c>
      <c r="D11" s="12" t="str">
        <f t="shared" si="0"/>
        <v>Collective_participation_d</v>
      </c>
      <c r="E11" s="12" t="s">
        <v>245</v>
      </c>
      <c r="F11" s="12" t="str">
        <f t="shared" si="1"/>
        <v>Collective_participation_f</v>
      </c>
      <c r="G11" s="12" t="s">
        <v>246</v>
      </c>
    </row>
    <row r="12" spans="1:7" x14ac:dyDescent="0.3">
      <c r="A12" s="12" t="s">
        <v>8</v>
      </c>
      <c r="B12" s="12" t="s">
        <v>31</v>
      </c>
      <c r="C12" s="12" t="s">
        <v>247</v>
      </c>
      <c r="D12" s="12" t="str">
        <f t="shared" si="0"/>
        <v>Connectivity_d</v>
      </c>
      <c r="E12" s="12" t="s">
        <v>248</v>
      </c>
      <c r="F12" s="12" t="str">
        <f t="shared" si="1"/>
        <v>Connectivity_f</v>
      </c>
      <c r="G12" s="12" t="s">
        <v>250</v>
      </c>
    </row>
    <row r="13" spans="1:7" x14ac:dyDescent="0.3">
      <c r="A13" s="12" t="s">
        <v>8</v>
      </c>
      <c r="B13" s="12" t="s">
        <v>29</v>
      </c>
      <c r="C13" s="12" t="s">
        <v>249</v>
      </c>
      <c r="D13" s="12" t="str">
        <f t="shared" si="0"/>
        <v>Networking_d</v>
      </c>
      <c r="E13" s="12" t="s">
        <v>251</v>
      </c>
      <c r="F13" s="12" t="str">
        <f t="shared" si="1"/>
        <v>Networking_f</v>
      </c>
      <c r="G13" s="12" t="s">
        <v>252</v>
      </c>
    </row>
    <row r="14" spans="1:7" x14ac:dyDescent="0.3">
      <c r="A14" s="12" t="s">
        <v>10</v>
      </c>
      <c r="B14" s="12" t="s">
        <v>27</v>
      </c>
      <c r="C14" s="12" t="s">
        <v>253</v>
      </c>
      <c r="D14" s="12" t="str">
        <f t="shared" si="0"/>
        <v>Diversity _d</v>
      </c>
      <c r="E14" s="12" t="s">
        <v>254</v>
      </c>
      <c r="F14" s="12" t="str">
        <f t="shared" si="1"/>
        <v>Diversity _f</v>
      </c>
      <c r="G14" s="12" t="s">
        <v>255</v>
      </c>
    </row>
    <row r="15" spans="1:7" x14ac:dyDescent="0.3">
      <c r="A15" s="12" t="s">
        <v>10</v>
      </c>
      <c r="B15" s="12" t="s">
        <v>25</v>
      </c>
      <c r="C15" s="12" t="s">
        <v>256</v>
      </c>
      <c r="D15" s="12" t="str">
        <f t="shared" si="0"/>
        <v>Redundancy_d</v>
      </c>
      <c r="E15" s="12" t="s">
        <v>257</v>
      </c>
      <c r="F15" s="12" t="str">
        <f t="shared" si="1"/>
        <v>Redundancy_f</v>
      </c>
      <c r="G15" s="12" t="s">
        <v>258</v>
      </c>
    </row>
    <row r="16" spans="1:7" x14ac:dyDescent="0.3">
      <c r="A16" s="12" t="s">
        <v>12</v>
      </c>
      <c r="B16" s="12" t="s">
        <v>23</v>
      </c>
      <c r="C16" s="12" t="s">
        <v>259</v>
      </c>
      <c r="D16" s="12" t="str">
        <f t="shared" si="0"/>
        <v>Finance _d</v>
      </c>
      <c r="E16" s="12" t="s">
        <v>260</v>
      </c>
      <c r="F16" s="12" t="str">
        <f t="shared" si="1"/>
        <v>Finance _f</v>
      </c>
      <c r="G16" s="12" t="s">
        <v>261</v>
      </c>
    </row>
    <row r="17" spans="1:9" x14ac:dyDescent="0.3">
      <c r="A17" s="12" t="s">
        <v>12</v>
      </c>
      <c r="B17" s="12" t="s">
        <v>277</v>
      </c>
      <c r="C17" s="12" t="s">
        <v>262</v>
      </c>
      <c r="D17" s="12" t="str">
        <f t="shared" si="0"/>
        <v>Natural_resources_d</v>
      </c>
      <c r="E17" s="12" t="s">
        <v>263</v>
      </c>
      <c r="F17" s="12" t="str">
        <f t="shared" si="1"/>
        <v>Natural_resources_f</v>
      </c>
      <c r="G17" s="12" t="s">
        <v>264</v>
      </c>
    </row>
    <row r="18" spans="1:9" x14ac:dyDescent="0.3">
      <c r="A18" s="12" t="s">
        <v>12</v>
      </c>
      <c r="B18" s="12" t="s">
        <v>19</v>
      </c>
      <c r="C18" s="12" t="s">
        <v>265</v>
      </c>
      <c r="D18" s="12" t="str">
        <f t="shared" si="0"/>
        <v>Technologies_d</v>
      </c>
      <c r="E18" s="12" t="s">
        <v>266</v>
      </c>
      <c r="F18" s="12" t="str">
        <f t="shared" si="1"/>
        <v>Technologies_f</v>
      </c>
      <c r="G18" s="12" t="s">
        <v>267</v>
      </c>
    </row>
    <row r="19" spans="1:9" x14ac:dyDescent="0.3">
      <c r="A19" s="12" t="s">
        <v>12</v>
      </c>
      <c r="B19" s="12" t="s">
        <v>17</v>
      </c>
      <c r="C19" s="12" t="s">
        <v>268</v>
      </c>
      <c r="D19" s="12" t="str">
        <f t="shared" si="0"/>
        <v>Infrastructure_d</v>
      </c>
      <c r="E19" s="12" t="s">
        <v>269</v>
      </c>
      <c r="F19" s="12" t="str">
        <f t="shared" si="1"/>
        <v>Infrastructure_f</v>
      </c>
      <c r="G19" s="12" t="s">
        <v>270</v>
      </c>
    </row>
    <row r="20" spans="1:9" x14ac:dyDescent="0.3">
      <c r="A20" s="12" t="s">
        <v>12</v>
      </c>
      <c r="B20" s="12" t="s">
        <v>15</v>
      </c>
      <c r="C20" s="12" t="s">
        <v>271</v>
      </c>
      <c r="D20" s="12" t="str">
        <f t="shared" si="0"/>
        <v>Services_d</v>
      </c>
      <c r="E20" s="12" t="s">
        <v>272</v>
      </c>
      <c r="F20" s="12" t="str">
        <f t="shared" si="1"/>
        <v>Services_f</v>
      </c>
      <c r="G20" s="12" t="s">
        <v>273</v>
      </c>
    </row>
    <row r="22" spans="1:9" x14ac:dyDescent="0.3">
      <c r="E22" s="10" t="s">
        <v>280</v>
      </c>
      <c r="F22" s="10">
        <f>D22</f>
        <v>0</v>
      </c>
      <c r="G22" s="11" t="s">
        <v>281</v>
      </c>
      <c r="H22" t="str">
        <f>_xlfn.CONCAT(E22:G22)</f>
        <v>df_ra[0]</v>
      </c>
    </row>
    <row r="23" spans="1:9" x14ac:dyDescent="0.3">
      <c r="A23" t="str">
        <f>"'"&amp;SUBSTITUTE(A2," ","_")&amp;"'"</f>
        <v>'Equity_&amp;_Inclusivity'</v>
      </c>
      <c r="B23" t="str">
        <f>"'"&amp;B2&amp;"'"</f>
        <v>'Equity'</v>
      </c>
      <c r="C23" t="str">
        <f>"'"&amp;C2&amp;"':"</f>
        <v>'r13':</v>
      </c>
      <c r="D23" t="str">
        <f>C23&amp;B23</f>
        <v>'r13':'Equity'</v>
      </c>
      <c r="E23" s="10" t="s">
        <v>280</v>
      </c>
      <c r="F23" s="10" t="str">
        <f>B23</f>
        <v>'Equity'</v>
      </c>
      <c r="G23" s="11" t="s">
        <v>281</v>
      </c>
      <c r="H23" t="str">
        <f t="shared" ref="H23:H41" si="2">_xlfn.CONCAT(E23:G23)</f>
        <v>df_ra['Equity']</v>
      </c>
      <c r="I23" t="s">
        <v>282</v>
      </c>
    </row>
    <row r="24" spans="1:9" x14ac:dyDescent="0.3">
      <c r="A24" t="str">
        <f>"'"&amp;SUBSTITUTE(A3," ","_")&amp;"'"</f>
        <v>'Equity_&amp;_Inclusivity'</v>
      </c>
      <c r="B24" t="str">
        <f t="shared" ref="B24:B41" si="3">"'"&amp;B3&amp;"'"</f>
        <v>'Inclusivity'</v>
      </c>
      <c r="C24" t="str">
        <f>"'"&amp;C3&amp;"':"</f>
        <v>'r16':</v>
      </c>
      <c r="D24" t="str">
        <f t="shared" ref="D24:D41" si="4">C24&amp;B24</f>
        <v>'r16':'Inclusivity'</v>
      </c>
      <c r="E24" s="10" t="s">
        <v>280</v>
      </c>
      <c r="F24" s="10" t="str">
        <f t="shared" ref="F24:F41" si="5">B24</f>
        <v>'Inclusivity'</v>
      </c>
      <c r="G24" s="11" t="s">
        <v>281</v>
      </c>
      <c r="H24" t="str">
        <f t="shared" si="2"/>
        <v>df_ra['Inclusivity']</v>
      </c>
      <c r="I24" t="s">
        <v>282</v>
      </c>
    </row>
    <row r="25" spans="1:9" x14ac:dyDescent="0.3">
      <c r="A25" t="str">
        <f>"'"&amp;SUBSTITUTE(A4," ","_")&amp;"'"</f>
        <v>'Preparedness_and_planning'</v>
      </c>
      <c r="B25" t="str">
        <f t="shared" si="3"/>
        <v>'Preparedness'</v>
      </c>
      <c r="C25" t="str">
        <f>"'"&amp;C4&amp;"':"</f>
        <v>'r38':</v>
      </c>
      <c r="D25" t="str">
        <f t="shared" si="4"/>
        <v>'r38':'Preparedness'</v>
      </c>
      <c r="E25" s="10" t="s">
        <v>280</v>
      </c>
      <c r="F25" s="10" t="str">
        <f t="shared" si="5"/>
        <v>'Preparedness'</v>
      </c>
      <c r="G25" s="11" t="s">
        <v>281</v>
      </c>
      <c r="H25" t="str">
        <f t="shared" si="2"/>
        <v>df_ra['Preparedness']</v>
      </c>
      <c r="I25" t="s">
        <v>283</v>
      </c>
    </row>
    <row r="26" spans="1:9" x14ac:dyDescent="0.3">
      <c r="A26" t="str">
        <f>"'"&amp;SUBSTITUTE(A5," ","_")&amp;"'"</f>
        <v>'Preparedness_and_planning'</v>
      </c>
      <c r="B26" t="str">
        <f t="shared" si="3"/>
        <v>'Planning'</v>
      </c>
      <c r="C26" t="str">
        <f>"'"&amp;C5&amp;"':"</f>
        <v>'r41':</v>
      </c>
      <c r="D26" t="str">
        <f t="shared" si="4"/>
        <v>'r41':'Planning'</v>
      </c>
      <c r="E26" s="10" t="s">
        <v>280</v>
      </c>
      <c r="F26" s="10" t="str">
        <f t="shared" si="5"/>
        <v>'Planning'</v>
      </c>
      <c r="G26" s="11" t="s">
        <v>281</v>
      </c>
      <c r="H26" t="str">
        <f t="shared" si="2"/>
        <v>df_ra['Planning']</v>
      </c>
      <c r="I26" t="s">
        <v>283</v>
      </c>
    </row>
    <row r="27" spans="1:9" x14ac:dyDescent="0.3">
      <c r="A27" t="str">
        <f>"'"&amp;SUBSTITUTE(A6," ","_")&amp;"'"</f>
        <v>'Learning'</v>
      </c>
      <c r="B27" t="str">
        <f t="shared" si="3"/>
        <v>'Experiential_learning'</v>
      </c>
      <c r="C27" t="str">
        <f>"'"&amp;C6&amp;"':"</f>
        <v>'r44':</v>
      </c>
      <c r="D27" t="str">
        <f t="shared" si="4"/>
        <v>'r44':'Experiential_learning'</v>
      </c>
      <c r="E27" s="10" t="s">
        <v>280</v>
      </c>
      <c r="F27" s="10" t="str">
        <f t="shared" si="5"/>
        <v>'Experiential_learning'</v>
      </c>
      <c r="G27" s="11" t="s">
        <v>281</v>
      </c>
      <c r="H27" t="str">
        <f t="shared" si="2"/>
        <v>df_ra['Experiential_learning']</v>
      </c>
      <c r="I27" t="s">
        <v>284</v>
      </c>
    </row>
    <row r="28" spans="1:9" x14ac:dyDescent="0.3">
      <c r="A28" t="str">
        <f>"'"&amp;SUBSTITUTE(A7," ","_")&amp;"'"</f>
        <v>'Learning'</v>
      </c>
      <c r="B28" t="str">
        <f t="shared" si="3"/>
        <v>'Educational_learning'</v>
      </c>
      <c r="C28" t="str">
        <f>"'"&amp;C7&amp;"':"</f>
        <v>'r47':</v>
      </c>
      <c r="D28" t="str">
        <f t="shared" si="4"/>
        <v>'r47':'Educational_learning'</v>
      </c>
      <c r="E28" s="10" t="s">
        <v>280</v>
      </c>
      <c r="F28" s="10" t="str">
        <f t="shared" si="5"/>
        <v>'Educational_learning'</v>
      </c>
      <c r="G28" s="11" t="s">
        <v>281</v>
      </c>
      <c r="H28" t="str">
        <f t="shared" si="2"/>
        <v>df_ra['Educational_learning']</v>
      </c>
      <c r="I28" t="s">
        <v>284</v>
      </c>
    </row>
    <row r="29" spans="1:9" x14ac:dyDescent="0.3">
      <c r="A29" t="str">
        <f>"'"&amp;SUBSTITUTE(A8," ","_")&amp;"'"</f>
        <v>'Agency'</v>
      </c>
      <c r="B29" t="str">
        <f t="shared" si="3"/>
        <v>'Autonomy'</v>
      </c>
      <c r="C29" t="str">
        <f>"'"&amp;C8&amp;"':"</f>
        <v>'r50':</v>
      </c>
      <c r="D29" t="str">
        <f t="shared" si="4"/>
        <v>'r50':'Autonomy'</v>
      </c>
      <c r="E29" s="10" t="s">
        <v>280</v>
      </c>
      <c r="F29" s="10" t="str">
        <f t="shared" si="5"/>
        <v>'Autonomy'</v>
      </c>
      <c r="G29" s="11" t="s">
        <v>281</v>
      </c>
      <c r="H29" t="str">
        <f t="shared" si="2"/>
        <v>df_ra['Autonomy']</v>
      </c>
      <c r="I29" t="s">
        <v>285</v>
      </c>
    </row>
    <row r="30" spans="1:9" x14ac:dyDescent="0.3">
      <c r="A30" t="str">
        <f>"'"&amp;SUBSTITUTE(A9," ","_")&amp;"'"</f>
        <v>'Agency'</v>
      </c>
      <c r="B30" t="str">
        <f t="shared" si="3"/>
        <v>'Leadership'</v>
      </c>
      <c r="C30" t="str">
        <f>"'"&amp;C9&amp;"':"</f>
        <v>'r53':</v>
      </c>
      <c r="D30" t="str">
        <f t="shared" si="4"/>
        <v>'r53':'Leadership'</v>
      </c>
      <c r="E30" s="10" t="s">
        <v>280</v>
      </c>
      <c r="F30" s="10" t="str">
        <f t="shared" si="5"/>
        <v>'Leadership'</v>
      </c>
      <c r="G30" s="11" t="s">
        <v>281</v>
      </c>
      <c r="H30" t="str">
        <f t="shared" si="2"/>
        <v>df_ra['Leadership']</v>
      </c>
      <c r="I30" t="s">
        <v>285</v>
      </c>
    </row>
    <row r="31" spans="1:9" x14ac:dyDescent="0.3">
      <c r="A31" t="str">
        <f>"'"&amp;SUBSTITUTE(A10," ","_")&amp;"'"</f>
        <v>'Agency'</v>
      </c>
      <c r="B31" t="str">
        <f t="shared" si="3"/>
        <v>'Decision_making'</v>
      </c>
      <c r="C31" t="str">
        <f>"'"&amp;C10&amp;"':"</f>
        <v>'r56':</v>
      </c>
      <c r="D31" t="str">
        <f t="shared" si="4"/>
        <v>'r56':'Decision_making'</v>
      </c>
      <c r="E31" s="10" t="s">
        <v>280</v>
      </c>
      <c r="F31" s="10" t="str">
        <f t="shared" si="5"/>
        <v>'Decision_making'</v>
      </c>
      <c r="G31" s="11" t="s">
        <v>281</v>
      </c>
      <c r="H31" t="str">
        <f t="shared" si="2"/>
        <v>df_ra['Decision_making']</v>
      </c>
      <c r="I31" t="s">
        <v>285</v>
      </c>
    </row>
    <row r="32" spans="1:9" x14ac:dyDescent="0.3">
      <c r="A32" t="str">
        <f>"'"&amp;SUBSTITUTE(A11," ","_")&amp;"'"</f>
        <v>'Social_Collaboration'</v>
      </c>
      <c r="B32" t="str">
        <f t="shared" si="3"/>
        <v>'Collective_participation'</v>
      </c>
      <c r="C32" t="str">
        <f>"'"&amp;C11&amp;"':"</f>
        <v>'r59':</v>
      </c>
      <c r="D32" t="str">
        <f t="shared" si="4"/>
        <v>'r59':'Collective_participation'</v>
      </c>
      <c r="E32" s="10" t="s">
        <v>280</v>
      </c>
      <c r="F32" s="10" t="str">
        <f t="shared" si="5"/>
        <v>'Collective_participation'</v>
      </c>
      <c r="G32" s="11" t="s">
        <v>281</v>
      </c>
      <c r="H32" t="str">
        <f t="shared" si="2"/>
        <v>df_ra['Collective_participation']</v>
      </c>
      <c r="I32" t="s">
        <v>286</v>
      </c>
    </row>
    <row r="33" spans="1:9" x14ac:dyDescent="0.3">
      <c r="A33" t="str">
        <f>"'"&amp;SUBSTITUTE(A12," ","_")&amp;"'"</f>
        <v>'Social_Collaboration'</v>
      </c>
      <c r="B33" t="str">
        <f t="shared" si="3"/>
        <v>'Connectivity'</v>
      </c>
      <c r="C33" t="str">
        <f>"'"&amp;C12&amp;"':"</f>
        <v>'r62':</v>
      </c>
      <c r="D33" t="str">
        <f t="shared" si="4"/>
        <v>'r62':'Connectivity'</v>
      </c>
      <c r="E33" s="10" t="s">
        <v>280</v>
      </c>
      <c r="F33" s="10" t="str">
        <f t="shared" si="5"/>
        <v>'Connectivity'</v>
      </c>
      <c r="G33" s="11" t="s">
        <v>281</v>
      </c>
      <c r="H33" t="str">
        <f t="shared" si="2"/>
        <v>df_ra['Connectivity']</v>
      </c>
      <c r="I33" t="s">
        <v>286</v>
      </c>
    </row>
    <row r="34" spans="1:9" x14ac:dyDescent="0.3">
      <c r="A34" t="str">
        <f>"'"&amp;SUBSTITUTE(A13," ","_")&amp;"'"</f>
        <v>'Social_Collaboration'</v>
      </c>
      <c r="B34" t="str">
        <f t="shared" si="3"/>
        <v>'Networking'</v>
      </c>
      <c r="C34" t="str">
        <f>"'"&amp;C13&amp;"':"</f>
        <v>'r65':</v>
      </c>
      <c r="D34" t="str">
        <f t="shared" si="4"/>
        <v>'r65':'Networking'</v>
      </c>
      <c r="E34" s="10" t="s">
        <v>280</v>
      </c>
      <c r="F34" s="10" t="str">
        <f t="shared" si="5"/>
        <v>'Networking'</v>
      </c>
      <c r="G34" s="11" t="s">
        <v>281</v>
      </c>
      <c r="H34" t="str">
        <f t="shared" si="2"/>
        <v>df_ra['Networking']</v>
      </c>
      <c r="I34" t="s">
        <v>286</v>
      </c>
    </row>
    <row r="35" spans="1:9" x14ac:dyDescent="0.3">
      <c r="A35" t="str">
        <f>"'"&amp;SUBSTITUTE(A14," ","_")&amp;"'"</f>
        <v>'Flexibility'</v>
      </c>
      <c r="B35" t="str">
        <f t="shared" si="3"/>
        <v>'Diversity '</v>
      </c>
      <c r="C35" t="str">
        <f>"'"&amp;C14&amp;"':"</f>
        <v>'r68':</v>
      </c>
      <c r="D35" t="str">
        <f t="shared" si="4"/>
        <v>'r68':'Diversity '</v>
      </c>
      <c r="E35" s="10" t="s">
        <v>280</v>
      </c>
      <c r="F35" s="10" t="str">
        <f t="shared" si="5"/>
        <v>'Diversity '</v>
      </c>
      <c r="G35" s="11" t="s">
        <v>281</v>
      </c>
      <c r="H35" t="str">
        <f t="shared" si="2"/>
        <v>df_ra['Diversity ']</v>
      </c>
      <c r="I35" t="s">
        <v>287</v>
      </c>
    </row>
    <row r="36" spans="1:9" x14ac:dyDescent="0.3">
      <c r="A36" t="str">
        <f>"'"&amp;SUBSTITUTE(A15," ","_")&amp;"'"</f>
        <v>'Flexibility'</v>
      </c>
      <c r="B36" t="str">
        <f t="shared" si="3"/>
        <v>'Redundancy'</v>
      </c>
      <c r="C36" t="str">
        <f>"'"&amp;C15&amp;"':"</f>
        <v>'r71':</v>
      </c>
      <c r="D36" t="str">
        <f t="shared" si="4"/>
        <v>'r71':'Redundancy'</v>
      </c>
      <c r="E36" s="10" t="s">
        <v>280</v>
      </c>
      <c r="F36" s="10" t="str">
        <f t="shared" si="5"/>
        <v>'Redundancy'</v>
      </c>
      <c r="G36" s="11" t="s">
        <v>281</v>
      </c>
      <c r="H36" t="str">
        <f t="shared" si="2"/>
        <v>df_ra['Redundancy']</v>
      </c>
      <c r="I36" t="s">
        <v>287</v>
      </c>
    </row>
    <row r="37" spans="1:9" x14ac:dyDescent="0.3">
      <c r="A37" t="str">
        <f>"'"&amp;SUBSTITUTE(A16," ","_")&amp;"'"</f>
        <v>'Assets'</v>
      </c>
      <c r="B37" t="str">
        <f t="shared" si="3"/>
        <v>'Finance '</v>
      </c>
      <c r="C37" t="str">
        <f>"'"&amp;C16&amp;"':"</f>
        <v>'r74':</v>
      </c>
      <c r="D37" t="str">
        <f t="shared" si="4"/>
        <v>'r74':'Finance '</v>
      </c>
      <c r="E37" s="10" t="s">
        <v>280</v>
      </c>
      <c r="F37" s="10" t="str">
        <f t="shared" si="5"/>
        <v>'Finance '</v>
      </c>
      <c r="G37" s="11" t="s">
        <v>281</v>
      </c>
      <c r="H37" t="str">
        <f t="shared" si="2"/>
        <v>df_ra['Finance ']</v>
      </c>
      <c r="I37" t="s">
        <v>288</v>
      </c>
    </row>
    <row r="38" spans="1:9" x14ac:dyDescent="0.3">
      <c r="A38" t="str">
        <f>"'"&amp;SUBSTITUTE(A17," ","_")&amp;"'"</f>
        <v>'Assets'</v>
      </c>
      <c r="B38" t="str">
        <f t="shared" si="3"/>
        <v>'Natural_resources'</v>
      </c>
      <c r="C38" t="str">
        <f>"'"&amp;C17&amp;"':"</f>
        <v>'r77':</v>
      </c>
      <c r="D38" t="str">
        <f t="shared" si="4"/>
        <v>'r77':'Natural_resources'</v>
      </c>
      <c r="E38" s="10" t="s">
        <v>280</v>
      </c>
      <c r="F38" s="10" t="str">
        <f t="shared" si="5"/>
        <v>'Natural_resources'</v>
      </c>
      <c r="G38" s="11" t="s">
        <v>281</v>
      </c>
      <c r="H38" t="str">
        <f t="shared" si="2"/>
        <v>df_ra['Natural_resources']</v>
      </c>
      <c r="I38" t="s">
        <v>288</v>
      </c>
    </row>
    <row r="39" spans="1:9" x14ac:dyDescent="0.3">
      <c r="A39" t="str">
        <f>"'"&amp;SUBSTITUTE(A18," ","_")&amp;"'"</f>
        <v>'Assets'</v>
      </c>
      <c r="B39" t="str">
        <f t="shared" si="3"/>
        <v>'Technologies'</v>
      </c>
      <c r="C39" t="str">
        <f>"'"&amp;C18&amp;"':"</f>
        <v>'r80':</v>
      </c>
      <c r="D39" t="str">
        <f t="shared" si="4"/>
        <v>'r80':'Technologies'</v>
      </c>
      <c r="E39" s="10" t="s">
        <v>280</v>
      </c>
      <c r="F39" s="10" t="str">
        <f t="shared" si="5"/>
        <v>'Technologies'</v>
      </c>
      <c r="G39" s="11" t="s">
        <v>281</v>
      </c>
      <c r="H39" t="str">
        <f t="shared" si="2"/>
        <v>df_ra['Technologies']</v>
      </c>
      <c r="I39" t="s">
        <v>288</v>
      </c>
    </row>
    <row r="40" spans="1:9" x14ac:dyDescent="0.3">
      <c r="A40" t="str">
        <f>"'"&amp;SUBSTITUTE(A19," ","_")&amp;"'"</f>
        <v>'Assets'</v>
      </c>
      <c r="B40" t="str">
        <f t="shared" si="3"/>
        <v>'Infrastructure'</v>
      </c>
      <c r="C40" t="str">
        <f>"'"&amp;C19&amp;"':"</f>
        <v>'r83':</v>
      </c>
      <c r="D40" t="str">
        <f t="shared" si="4"/>
        <v>'r83':'Infrastructure'</v>
      </c>
      <c r="E40" s="10" t="s">
        <v>280</v>
      </c>
      <c r="F40" s="10" t="str">
        <f t="shared" si="5"/>
        <v>'Infrastructure'</v>
      </c>
      <c r="G40" s="11" t="s">
        <v>281</v>
      </c>
      <c r="H40" t="str">
        <f t="shared" si="2"/>
        <v>df_ra['Infrastructure']</v>
      </c>
      <c r="I40" t="s">
        <v>288</v>
      </c>
    </row>
    <row r="41" spans="1:9" x14ac:dyDescent="0.3">
      <c r="A41" t="str">
        <f>"'"&amp;SUBSTITUTE(A20," ","_")&amp;"'"</f>
        <v>'Assets'</v>
      </c>
      <c r="B41" t="str">
        <f t="shared" si="3"/>
        <v>'Services'</v>
      </c>
      <c r="C41" t="str">
        <f>"'"&amp;C20&amp;"':"</f>
        <v>'r86':</v>
      </c>
      <c r="D41" t="str">
        <f t="shared" si="4"/>
        <v>'r86':'Services'</v>
      </c>
      <c r="E41" s="10" t="s">
        <v>280</v>
      </c>
      <c r="F41" s="10" t="str">
        <f t="shared" si="5"/>
        <v>'Services'</v>
      </c>
      <c r="G41" s="11" t="s">
        <v>281</v>
      </c>
      <c r="H41" t="str">
        <f t="shared" si="2"/>
        <v>df_ra['Services']</v>
      </c>
      <c r="I41" t="s">
        <v>288</v>
      </c>
    </row>
    <row r="43" spans="1:9" x14ac:dyDescent="0.3">
      <c r="A43" s="10" t="s">
        <v>279</v>
      </c>
      <c r="B43" s="10" t="s">
        <v>280</v>
      </c>
      <c r="C43" s="10" t="str">
        <f>A43</f>
        <v>Dimension</v>
      </c>
      <c r="D43" s="11" t="s">
        <v>278</v>
      </c>
    </row>
    <row r="44" spans="1:9" x14ac:dyDescent="0.3">
      <c r="A44" s="7" t="s">
        <v>282</v>
      </c>
      <c r="B44" s="8" t="s">
        <v>280</v>
      </c>
      <c r="C44" s="8" t="str">
        <f t="shared" ref="C44:C50" si="6">A44</f>
        <v>'Equity_&amp;_Inclusivity'</v>
      </c>
      <c r="D44" s="9" t="s">
        <v>278</v>
      </c>
      <c r="E44" t="str">
        <f t="shared" ref="E44:E50" si="7">_xlfn.CONCAT(B44:D44)</f>
        <v xml:space="preserve">df_ra['Equity_&amp;_Inclusivity'] = </v>
      </c>
    </row>
    <row r="45" spans="1:9" x14ac:dyDescent="0.3">
      <c r="A45" s="7" t="s">
        <v>283</v>
      </c>
      <c r="B45" s="8" t="s">
        <v>280</v>
      </c>
      <c r="C45" s="8" t="str">
        <f t="shared" si="6"/>
        <v>'Preparedness_and_planning'</v>
      </c>
      <c r="D45" s="9" t="s">
        <v>278</v>
      </c>
      <c r="E45" t="str">
        <f t="shared" si="7"/>
        <v xml:space="preserve">df_ra['Preparedness_and_planning'] = </v>
      </c>
    </row>
    <row r="46" spans="1:9" x14ac:dyDescent="0.3">
      <c r="A46" s="7" t="s">
        <v>284</v>
      </c>
      <c r="B46" s="8" t="s">
        <v>280</v>
      </c>
      <c r="C46" s="8" t="str">
        <f t="shared" si="6"/>
        <v>'Learning'</v>
      </c>
      <c r="D46" s="9" t="s">
        <v>278</v>
      </c>
      <c r="E46" t="str">
        <f t="shared" si="7"/>
        <v xml:space="preserve">df_ra['Learning'] = </v>
      </c>
    </row>
    <row r="47" spans="1:9" x14ac:dyDescent="0.3">
      <c r="A47" s="7" t="s">
        <v>285</v>
      </c>
      <c r="B47" s="8" t="s">
        <v>280</v>
      </c>
      <c r="C47" s="8" t="str">
        <f t="shared" si="6"/>
        <v>'Agency'</v>
      </c>
      <c r="D47" s="9" t="s">
        <v>278</v>
      </c>
      <c r="E47" t="str">
        <f t="shared" si="7"/>
        <v xml:space="preserve">df_ra['Agency'] = </v>
      </c>
    </row>
    <row r="48" spans="1:9" x14ac:dyDescent="0.3">
      <c r="A48" s="7" t="s">
        <v>286</v>
      </c>
      <c r="B48" s="8" t="s">
        <v>280</v>
      </c>
      <c r="C48" s="8" t="str">
        <f t="shared" si="6"/>
        <v>'Social_Collaboration'</v>
      </c>
      <c r="D48" s="9" t="s">
        <v>278</v>
      </c>
      <c r="E48" t="str">
        <f t="shared" si="7"/>
        <v xml:space="preserve">df_ra['Social_Collaboration'] = </v>
      </c>
    </row>
    <row r="49" spans="1:5" x14ac:dyDescent="0.3">
      <c r="A49" s="7" t="s">
        <v>287</v>
      </c>
      <c r="B49" s="8" t="s">
        <v>280</v>
      </c>
      <c r="C49" s="8" t="str">
        <f t="shared" si="6"/>
        <v>'Flexibility'</v>
      </c>
      <c r="D49" s="9" t="s">
        <v>278</v>
      </c>
      <c r="E49" t="str">
        <f t="shared" si="7"/>
        <v xml:space="preserve">df_ra['Flexibility'] = </v>
      </c>
    </row>
    <row r="50" spans="1:5" x14ac:dyDescent="0.3">
      <c r="A50" s="7" t="s">
        <v>288</v>
      </c>
      <c r="B50" s="8" t="s">
        <v>280</v>
      </c>
      <c r="C50" s="8" t="str">
        <f t="shared" si="6"/>
        <v>'Assets'</v>
      </c>
      <c r="D50" s="9" t="s">
        <v>278</v>
      </c>
      <c r="E50" t="str">
        <f t="shared" si="7"/>
        <v xml:space="preserve">df_ra['Assets'] = </v>
      </c>
    </row>
  </sheetData>
  <phoneticPr fontId="20" type="noConversion"/>
  <conditionalFormatting sqref="C2">
    <cfRule type="duplicateValues" dxfId="56" priority="57"/>
  </conditionalFormatting>
  <conditionalFormatting sqref="E2">
    <cfRule type="duplicateValues" dxfId="55" priority="56"/>
  </conditionalFormatting>
  <conditionalFormatting sqref="C3">
    <cfRule type="duplicateValues" dxfId="54" priority="55"/>
  </conditionalFormatting>
  <conditionalFormatting sqref="C4">
    <cfRule type="duplicateValues" dxfId="53" priority="54"/>
  </conditionalFormatting>
  <conditionalFormatting sqref="E4">
    <cfRule type="duplicateValues" dxfId="52" priority="53"/>
  </conditionalFormatting>
  <conditionalFormatting sqref="C5">
    <cfRule type="duplicateValues" dxfId="51" priority="52"/>
  </conditionalFormatting>
  <conditionalFormatting sqref="E5">
    <cfRule type="duplicateValues" dxfId="50" priority="51"/>
  </conditionalFormatting>
  <conditionalFormatting sqref="C6">
    <cfRule type="duplicateValues" dxfId="49" priority="50"/>
  </conditionalFormatting>
  <conditionalFormatting sqref="E6">
    <cfRule type="duplicateValues" dxfId="48" priority="49"/>
  </conditionalFormatting>
  <conditionalFormatting sqref="C7">
    <cfRule type="duplicateValues" dxfId="47" priority="48"/>
  </conditionalFormatting>
  <conditionalFormatting sqref="E7">
    <cfRule type="duplicateValues" dxfId="46" priority="47"/>
  </conditionalFormatting>
  <conditionalFormatting sqref="C8">
    <cfRule type="duplicateValues" dxfId="45" priority="46"/>
  </conditionalFormatting>
  <conditionalFormatting sqref="E8">
    <cfRule type="duplicateValues" dxfId="44" priority="45"/>
  </conditionalFormatting>
  <conditionalFormatting sqref="C9">
    <cfRule type="duplicateValues" dxfId="43" priority="44"/>
  </conditionalFormatting>
  <conditionalFormatting sqref="E9">
    <cfRule type="duplicateValues" dxfId="42" priority="43"/>
  </conditionalFormatting>
  <conditionalFormatting sqref="G2">
    <cfRule type="duplicateValues" dxfId="41" priority="42"/>
  </conditionalFormatting>
  <conditionalFormatting sqref="G4">
    <cfRule type="duplicateValues" dxfId="40" priority="41"/>
  </conditionalFormatting>
  <conditionalFormatting sqref="G5">
    <cfRule type="duplicateValues" dxfId="39" priority="40"/>
  </conditionalFormatting>
  <conditionalFormatting sqref="G6">
    <cfRule type="duplicateValues" dxfId="38" priority="39"/>
  </conditionalFormatting>
  <conditionalFormatting sqref="G7">
    <cfRule type="duplicateValues" dxfId="37" priority="38"/>
  </conditionalFormatting>
  <conditionalFormatting sqref="G8">
    <cfRule type="duplicateValues" dxfId="36" priority="37"/>
  </conditionalFormatting>
  <conditionalFormatting sqref="G9">
    <cfRule type="duplicateValues" dxfId="35" priority="36"/>
  </conditionalFormatting>
  <conditionalFormatting sqref="C10">
    <cfRule type="duplicateValues" dxfId="34" priority="35"/>
  </conditionalFormatting>
  <conditionalFormatting sqref="E10">
    <cfRule type="duplicateValues" dxfId="33" priority="34"/>
  </conditionalFormatting>
  <conditionalFormatting sqref="G10">
    <cfRule type="duplicateValues" dxfId="32" priority="33"/>
  </conditionalFormatting>
  <conditionalFormatting sqref="C11">
    <cfRule type="duplicateValues" dxfId="31" priority="32"/>
  </conditionalFormatting>
  <conditionalFormatting sqref="E11">
    <cfRule type="duplicateValues" dxfId="30" priority="31"/>
  </conditionalFormatting>
  <conditionalFormatting sqref="G11">
    <cfRule type="duplicateValues" dxfId="29" priority="30"/>
  </conditionalFormatting>
  <conditionalFormatting sqref="C12">
    <cfRule type="duplicateValues" dxfId="28" priority="29"/>
  </conditionalFormatting>
  <conditionalFormatting sqref="E12">
    <cfRule type="duplicateValues" dxfId="27" priority="28"/>
  </conditionalFormatting>
  <conditionalFormatting sqref="G12">
    <cfRule type="duplicateValues" dxfId="24" priority="25"/>
  </conditionalFormatting>
  <conditionalFormatting sqref="C13">
    <cfRule type="duplicateValues" dxfId="23" priority="24"/>
  </conditionalFormatting>
  <conditionalFormatting sqref="E13">
    <cfRule type="duplicateValues" dxfId="22" priority="23"/>
  </conditionalFormatting>
  <conditionalFormatting sqref="G13">
    <cfRule type="duplicateValues" dxfId="21" priority="22"/>
  </conditionalFormatting>
  <conditionalFormatting sqref="C14">
    <cfRule type="duplicateValues" dxfId="20" priority="21"/>
  </conditionalFormatting>
  <conditionalFormatting sqref="E14">
    <cfRule type="duplicateValues" dxfId="19" priority="20"/>
  </conditionalFormatting>
  <conditionalFormatting sqref="G14">
    <cfRule type="duplicateValues" dxfId="18" priority="19"/>
  </conditionalFormatting>
  <conditionalFormatting sqref="C15">
    <cfRule type="duplicateValues" dxfId="17" priority="18"/>
  </conditionalFormatting>
  <conditionalFormatting sqref="E15">
    <cfRule type="duplicateValues" dxfId="16" priority="17"/>
  </conditionalFormatting>
  <conditionalFormatting sqref="G15">
    <cfRule type="duplicateValues" dxfId="15" priority="16"/>
  </conditionalFormatting>
  <conditionalFormatting sqref="C16">
    <cfRule type="duplicateValues" dxfId="14" priority="15"/>
  </conditionalFormatting>
  <conditionalFormatting sqref="E16">
    <cfRule type="duplicateValues" dxfId="13" priority="14"/>
  </conditionalFormatting>
  <conditionalFormatting sqref="G16">
    <cfRule type="duplicateValues" dxfId="12" priority="13"/>
  </conditionalFormatting>
  <conditionalFormatting sqref="C17">
    <cfRule type="duplicateValues" dxfId="11" priority="12"/>
  </conditionalFormatting>
  <conditionalFormatting sqref="E17">
    <cfRule type="duplicateValues" dxfId="10" priority="11"/>
  </conditionalFormatting>
  <conditionalFormatting sqref="G17">
    <cfRule type="duplicateValues" dxfId="9" priority="10"/>
  </conditionalFormatting>
  <conditionalFormatting sqref="C18">
    <cfRule type="duplicateValues" dxfId="8" priority="9"/>
  </conditionalFormatting>
  <conditionalFormatting sqref="E18">
    <cfRule type="duplicateValues" dxfId="7" priority="8"/>
  </conditionalFormatting>
  <conditionalFormatting sqref="G18">
    <cfRule type="duplicateValues" dxfId="6" priority="7"/>
  </conditionalFormatting>
  <conditionalFormatting sqref="C19">
    <cfRule type="duplicateValues" dxfId="5" priority="6"/>
  </conditionalFormatting>
  <conditionalFormatting sqref="E19">
    <cfRule type="duplicateValues" dxfId="4" priority="5"/>
  </conditionalFormatting>
  <conditionalFormatting sqref="G19">
    <cfRule type="duplicateValues" dxfId="3" priority="4"/>
  </conditionalFormatting>
  <conditionalFormatting sqref="C20">
    <cfRule type="duplicateValues" dxfId="2" priority="3"/>
  </conditionalFormatting>
  <conditionalFormatting sqref="E20">
    <cfRule type="duplicateValues" dxfId="1" priority="2"/>
  </conditionalFormatting>
  <conditionalFormatting sqref="G2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Chequeo</vt:lpstr>
      <vt:lpstr>Res_Actions_Res_Attributes</vt:lpstr>
      <vt:lpstr>Res_Actions_Impact System</vt:lpstr>
      <vt:lpstr>Definiciones</vt:lpstr>
      <vt:lpstr>Presentation</vt:lpstr>
      <vt:lpstr>Analysis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Mason</cp:lastModifiedBy>
  <dcterms:created xsi:type="dcterms:W3CDTF">2023-02-16T19:54:32Z</dcterms:created>
  <dcterms:modified xsi:type="dcterms:W3CDTF">2023-02-23T16:49:53Z</dcterms:modified>
</cp:coreProperties>
</file>