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uexi\论文\毕业小论文\"/>
    </mc:Choice>
  </mc:AlternateContent>
  <xr:revisionPtr revIDLastSave="0" documentId="13_ncr:1_{523B5104-5B2F-4B29-9C0E-6FD2A31A17E3}" xr6:coauthVersionLast="47" xr6:coauthVersionMax="47" xr10:uidLastSave="{00000000-0000-0000-0000-000000000000}"/>
  <bookViews>
    <workbookView xWindow="-110" yWindow="-110" windowWidth="22620" windowHeight="13500" xr2:uid="{BAF20907-F78B-4D6F-A947-536C2ECC257E}"/>
  </bookViews>
  <sheets>
    <sheet name="Nitrogen" sheetId="1" r:id="rId1"/>
    <sheet name="physiological characteristics" sheetId="2" r:id="rId2"/>
    <sheet name="morphological characteristics" sheetId="3" r:id="rId3"/>
    <sheet name="Temperature and humid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3" i="3" l="1"/>
  <c r="X23" i="3"/>
  <c r="H25" i="3"/>
  <c r="H24" i="3"/>
  <c r="T23" i="3"/>
  <c r="S23" i="3"/>
  <c r="O23" i="3"/>
  <c r="N23" i="3"/>
  <c r="H23" i="3"/>
  <c r="E23" i="3"/>
  <c r="D23" i="3"/>
  <c r="H22" i="3"/>
  <c r="H21" i="3"/>
  <c r="Y20" i="3"/>
  <c r="X20" i="3"/>
  <c r="T20" i="3"/>
  <c r="S20" i="3"/>
  <c r="O20" i="3"/>
  <c r="N20" i="3"/>
  <c r="H20" i="3"/>
  <c r="E20" i="3"/>
  <c r="D20" i="3"/>
  <c r="H19" i="3"/>
  <c r="H18" i="3"/>
  <c r="Y17" i="3"/>
  <c r="X17" i="3"/>
  <c r="T17" i="3"/>
  <c r="S17" i="3"/>
  <c r="O17" i="3"/>
  <c r="N17" i="3"/>
  <c r="H17" i="3"/>
  <c r="E17" i="3"/>
  <c r="D17" i="3"/>
  <c r="H16" i="3"/>
  <c r="H15" i="3"/>
  <c r="Y14" i="3"/>
  <c r="X14" i="3"/>
  <c r="T14" i="3"/>
  <c r="S14" i="3"/>
  <c r="O14" i="3"/>
  <c r="N14" i="3"/>
  <c r="H14" i="3"/>
  <c r="E14" i="3"/>
  <c r="D14" i="3"/>
  <c r="H13" i="3"/>
  <c r="H12" i="3"/>
  <c r="Y11" i="3"/>
  <c r="X11" i="3"/>
  <c r="T11" i="3"/>
  <c r="S11" i="3"/>
  <c r="O11" i="3"/>
  <c r="N11" i="3"/>
  <c r="H11" i="3"/>
  <c r="E11" i="3"/>
  <c r="D11" i="3"/>
  <c r="H10" i="3"/>
  <c r="H9" i="3"/>
  <c r="Y8" i="3"/>
  <c r="X8" i="3"/>
  <c r="T8" i="3"/>
  <c r="S8" i="3"/>
  <c r="O8" i="3"/>
  <c r="N8" i="3"/>
  <c r="H8" i="3"/>
  <c r="E8" i="3"/>
  <c r="D8" i="3"/>
  <c r="H7" i="3"/>
  <c r="H6" i="3"/>
  <c r="Y5" i="3"/>
  <c r="X5" i="3"/>
  <c r="T5" i="3"/>
  <c r="S5" i="3"/>
  <c r="O5" i="3"/>
  <c r="N5" i="3"/>
  <c r="H5" i="3"/>
  <c r="E5" i="3"/>
  <c r="D5" i="3"/>
  <c r="H4" i="3"/>
  <c r="H3" i="3"/>
  <c r="Y2" i="3"/>
  <c r="X2" i="3"/>
  <c r="T2" i="3"/>
  <c r="S2" i="3"/>
  <c r="O2" i="3"/>
  <c r="N2" i="3"/>
  <c r="H2" i="3"/>
  <c r="E2" i="3"/>
  <c r="D2" i="3"/>
  <c r="AN23" i="2"/>
  <c r="AM23" i="2"/>
  <c r="AI23" i="2"/>
  <c r="AH23" i="2"/>
  <c r="AD23" i="2"/>
  <c r="AC23" i="2"/>
  <c r="Y23" i="2"/>
  <c r="X23" i="2"/>
  <c r="T23" i="2"/>
  <c r="S23" i="2"/>
  <c r="O23" i="2"/>
  <c r="N23" i="2"/>
  <c r="J23" i="2"/>
  <c r="I23" i="2"/>
  <c r="E23" i="2"/>
  <c r="D23" i="2"/>
  <c r="AN20" i="2"/>
  <c r="AM20" i="2"/>
  <c r="AI20" i="2"/>
  <c r="AH20" i="2"/>
  <c r="AD20" i="2"/>
  <c r="AC20" i="2"/>
  <c r="Y20" i="2"/>
  <c r="X20" i="2"/>
  <c r="T20" i="2"/>
  <c r="S20" i="2"/>
  <c r="O20" i="2"/>
  <c r="N20" i="2"/>
  <c r="J20" i="2"/>
  <c r="I20" i="2"/>
  <c r="E20" i="2"/>
  <c r="D20" i="2"/>
  <c r="AN17" i="2"/>
  <c r="AM17" i="2"/>
  <c r="AI17" i="2"/>
  <c r="AH17" i="2"/>
  <c r="AD17" i="2"/>
  <c r="AC17" i="2"/>
  <c r="Y17" i="2"/>
  <c r="X17" i="2"/>
  <c r="T17" i="2"/>
  <c r="S17" i="2"/>
  <c r="O17" i="2"/>
  <c r="N17" i="2"/>
  <c r="J17" i="2"/>
  <c r="I17" i="2"/>
  <c r="E17" i="2"/>
  <c r="D17" i="2"/>
  <c r="AN14" i="2"/>
  <c r="AM14" i="2"/>
  <c r="AI14" i="2"/>
  <c r="AH14" i="2"/>
  <c r="AD14" i="2"/>
  <c r="AC14" i="2"/>
  <c r="Y14" i="2"/>
  <c r="X14" i="2"/>
  <c r="T14" i="2"/>
  <c r="S14" i="2"/>
  <c r="O14" i="2"/>
  <c r="N14" i="2"/>
  <c r="J14" i="2"/>
  <c r="I14" i="2"/>
  <c r="E14" i="2"/>
  <c r="D14" i="2"/>
  <c r="AN11" i="2"/>
  <c r="AM11" i="2"/>
  <c r="AI11" i="2"/>
  <c r="AH11" i="2"/>
  <c r="AD11" i="2"/>
  <c r="AC11" i="2"/>
  <c r="Y11" i="2"/>
  <c r="X11" i="2"/>
  <c r="T11" i="2"/>
  <c r="S11" i="2"/>
  <c r="O11" i="2"/>
  <c r="N11" i="2"/>
  <c r="J11" i="2"/>
  <c r="I11" i="2"/>
  <c r="E11" i="2"/>
  <c r="D11" i="2"/>
  <c r="AN8" i="2"/>
  <c r="AM8" i="2"/>
  <c r="AI8" i="2"/>
  <c r="AH8" i="2"/>
  <c r="AD8" i="2"/>
  <c r="AC8" i="2"/>
  <c r="Y8" i="2"/>
  <c r="X8" i="2"/>
  <c r="T8" i="2"/>
  <c r="S8" i="2"/>
  <c r="O8" i="2"/>
  <c r="N8" i="2"/>
  <c r="J8" i="2"/>
  <c r="I8" i="2"/>
  <c r="E8" i="2"/>
  <c r="D8" i="2"/>
  <c r="AN5" i="2"/>
  <c r="AM5" i="2"/>
  <c r="AI5" i="2"/>
  <c r="AH5" i="2"/>
  <c r="AD5" i="2"/>
  <c r="AC5" i="2"/>
  <c r="Y5" i="2"/>
  <c r="X5" i="2"/>
  <c r="T5" i="2"/>
  <c r="S5" i="2"/>
  <c r="O5" i="2"/>
  <c r="N5" i="2"/>
  <c r="J5" i="2"/>
  <c r="I5" i="2"/>
  <c r="E5" i="2"/>
  <c r="D5" i="2"/>
  <c r="AN2" i="2"/>
  <c r="AM2" i="2"/>
  <c r="AI2" i="2"/>
  <c r="AH2" i="2"/>
  <c r="AD2" i="2"/>
  <c r="AC2" i="2"/>
  <c r="Y2" i="2"/>
  <c r="X2" i="2"/>
  <c r="T2" i="2"/>
  <c r="S2" i="2"/>
  <c r="O2" i="2"/>
  <c r="N2" i="2"/>
  <c r="J2" i="2"/>
  <c r="I2" i="2"/>
  <c r="E2" i="2"/>
  <c r="D2" i="2"/>
  <c r="K50" i="1"/>
  <c r="J50" i="1"/>
  <c r="F50" i="1"/>
  <c r="E50" i="1"/>
  <c r="K47" i="1"/>
  <c r="J47" i="1"/>
  <c r="F47" i="1"/>
  <c r="E47" i="1"/>
  <c r="K44" i="1"/>
  <c r="J44" i="1"/>
  <c r="F44" i="1"/>
  <c r="E44" i="1"/>
  <c r="K41" i="1"/>
  <c r="J41" i="1"/>
  <c r="F41" i="1"/>
  <c r="E41" i="1"/>
  <c r="K37" i="1"/>
  <c r="J37" i="1"/>
  <c r="F37" i="1"/>
  <c r="E37" i="1"/>
  <c r="K34" i="1"/>
  <c r="J34" i="1"/>
  <c r="F34" i="1"/>
  <c r="E34" i="1"/>
  <c r="K31" i="1"/>
  <c r="J31" i="1"/>
  <c r="F31" i="1"/>
  <c r="E31" i="1"/>
  <c r="K28" i="1"/>
  <c r="J28" i="1"/>
  <c r="F28" i="1"/>
  <c r="E28" i="1"/>
  <c r="K24" i="1"/>
  <c r="J24" i="1"/>
  <c r="F24" i="1"/>
  <c r="E24" i="1"/>
  <c r="K21" i="1"/>
  <c r="J21" i="1"/>
  <c r="F21" i="1"/>
  <c r="E21" i="1"/>
  <c r="K18" i="1"/>
  <c r="J18" i="1"/>
  <c r="F18" i="1"/>
  <c r="E18" i="1"/>
  <c r="K15" i="1"/>
  <c r="J15" i="1"/>
  <c r="F15" i="1"/>
  <c r="E15" i="1"/>
  <c r="K11" i="1"/>
  <c r="J11" i="1"/>
  <c r="F11" i="1"/>
  <c r="E11" i="1"/>
  <c r="K8" i="1"/>
  <c r="J8" i="1"/>
  <c r="F8" i="1"/>
  <c r="E8" i="1"/>
  <c r="K5" i="1"/>
  <c r="J5" i="1"/>
  <c r="F5" i="1"/>
  <c r="E5" i="1"/>
  <c r="K2" i="1"/>
  <c r="J2" i="1"/>
  <c r="F2" i="1"/>
  <c r="E2" i="1"/>
  <c r="I5" i="3" l="1"/>
  <c r="J23" i="3"/>
  <c r="J2" i="3"/>
  <c r="I14" i="3"/>
  <c r="J17" i="3"/>
  <c r="I2" i="3"/>
  <c r="J11" i="3"/>
  <c r="J14" i="3"/>
  <c r="J20" i="3"/>
  <c r="I8" i="3"/>
  <c r="I23" i="3"/>
  <c r="J5" i="3"/>
  <c r="I20" i="3"/>
  <c r="J8" i="3"/>
  <c r="I11" i="3"/>
  <c r="I17" i="3"/>
</calcChain>
</file>

<file path=xl/sharedStrings.xml><?xml version="1.0" encoding="utf-8"?>
<sst xmlns="http://schemas.openxmlformats.org/spreadsheetml/2006/main" count="316" uniqueCount="53">
  <si>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</si>
  <si>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</si>
  <si>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</si>
  <si>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</si>
  <si>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bc</t>
    <phoneticPr fontId="1" type="noConversion"/>
  </si>
  <si>
    <t>ab</t>
    <phoneticPr fontId="1" type="noConversion"/>
  </si>
  <si>
    <t>d</t>
  </si>
  <si>
    <t>c</t>
  </si>
  <si>
    <t>b</t>
  </si>
  <si>
    <t>a</t>
  </si>
  <si>
    <t>Ammonia nitrogen</t>
    <phoneticPr fontId="1" type="noConversion"/>
  </si>
  <si>
    <t>Total nitrogen</t>
    <phoneticPr fontId="1" type="noConversion"/>
  </si>
  <si>
    <t>Under shrub shelter</t>
    <phoneticPr fontId="1" type="noConversion"/>
  </si>
  <si>
    <t>capitulum</t>
    <phoneticPr fontId="1" type="noConversion"/>
  </si>
  <si>
    <t>stem</t>
    <phoneticPr fontId="1" type="noConversion"/>
  </si>
  <si>
    <t>CK1-N0</t>
    <phoneticPr fontId="1" type="noConversion"/>
  </si>
  <si>
    <t>CK2-N0</t>
    <phoneticPr fontId="1" type="noConversion"/>
  </si>
  <si>
    <t>CK3-N0</t>
    <phoneticPr fontId="1" type="noConversion"/>
  </si>
  <si>
    <t>CK1-N3</t>
    <phoneticPr fontId="1" type="noConversion"/>
  </si>
  <si>
    <t>CK2-N3</t>
    <phoneticPr fontId="1" type="noConversion"/>
  </si>
  <si>
    <t>CK3-N3</t>
    <phoneticPr fontId="1" type="noConversion"/>
  </si>
  <si>
    <t>CK1-N6</t>
    <phoneticPr fontId="1" type="noConversion"/>
  </si>
  <si>
    <t>CK2-N6</t>
    <phoneticPr fontId="1" type="noConversion"/>
  </si>
  <si>
    <t>CK3-N6</t>
    <phoneticPr fontId="1" type="noConversion"/>
  </si>
  <si>
    <t>CK1-N12</t>
    <phoneticPr fontId="1" type="noConversion"/>
  </si>
  <si>
    <t>CK2-N12</t>
    <phoneticPr fontId="1" type="noConversion"/>
  </si>
  <si>
    <t>CK3-N12</t>
    <phoneticPr fontId="1" type="noConversion"/>
  </si>
  <si>
    <t>Without shrub shelter</t>
    <phoneticPr fontId="1" type="noConversion"/>
  </si>
  <si>
    <t>POD(U/g·FW/min)</t>
  </si>
  <si>
    <t>SOD(U/g·FW/min)</t>
  </si>
  <si>
    <t>MDA(vmol/g·FW)</t>
    <phoneticPr fontId="1" type="noConversion"/>
  </si>
  <si>
    <t>c&amp;*</t>
    <phoneticPr fontId="1" type="noConversion"/>
  </si>
  <si>
    <t>treatment</t>
    <phoneticPr fontId="1" type="noConversion"/>
  </si>
  <si>
    <t>soluble sugar (mg/g)</t>
    <phoneticPr fontId="1" type="noConversion"/>
  </si>
  <si>
    <t>soluble protein (mg/g)</t>
    <phoneticPr fontId="1" type="noConversion"/>
  </si>
  <si>
    <t>chlorophyll a (mg/g)</t>
    <phoneticPr fontId="1" type="noConversion"/>
  </si>
  <si>
    <t>chlorophyll b (mg/g)</t>
    <phoneticPr fontId="1" type="noConversion"/>
  </si>
  <si>
    <t>carotenoid (mg/g)</t>
    <phoneticPr fontId="1" type="noConversion"/>
  </si>
  <si>
    <t>habitat</t>
    <phoneticPr fontId="1" type="noConversion"/>
  </si>
  <si>
    <t>position</t>
    <phoneticPr fontId="1" type="noConversion"/>
  </si>
  <si>
    <t>density (shoots/cm2)</t>
    <phoneticPr fontId="1" type="noConversion"/>
  </si>
  <si>
    <t>capitulum area (cm2)</t>
    <phoneticPr fontId="1" type="noConversion"/>
  </si>
  <si>
    <t>plant height (cm)</t>
    <phoneticPr fontId="1" type="noConversion"/>
  </si>
  <si>
    <t>biomass (g)</t>
    <phoneticPr fontId="1" type="noConversion"/>
  </si>
  <si>
    <t>Mean value</t>
  </si>
  <si>
    <t>Standard error</t>
  </si>
  <si>
    <t>LSD</t>
    <phoneticPr fontId="1" type="noConversion"/>
  </si>
  <si>
    <t>density (25cm2)</t>
    <phoneticPr fontId="1" type="noConversion"/>
  </si>
  <si>
    <t>Humidity</t>
  </si>
  <si>
    <t>Humidity</t>
    <phoneticPr fontId="1" type="noConversion"/>
  </si>
  <si>
    <t>Temperature</t>
  </si>
  <si>
    <t>Temperature</t>
    <phoneticPr fontId="1" type="noConversion"/>
  </si>
  <si>
    <t>date (2024)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</si>
</sst>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7F89-0EE3-4CD4-AD7D-F44AE751193B}">
  <dimension ref="A1:L52"/>
  <sheetViews>
    <sheetView tabSelected="1" workbookViewId="0">
      <selection activeCell="O13" sqref="O13"/>
    </sheetView>
  </sheetViews>
  <sheetFormatPr defaultRowHeight="14" x14ac:dyDescent="0.3"/>
  <cols>
    <col min="3" max="3" width="9.1640625" customWidth="1"/>
  </cols>
  <sheetData>
    <row r="1" spans="1:12" x14ac:dyDescent="0.3">
      <c r="A1" t="s">
        <v>38</v>
      </c>
      <c r="B1" t="s">
        <v>39</v>
      </c>
      <c r="C1" t="s">
        <v>32</v>
      </c>
      <c r="D1" t="s">
        <v>10</v>
      </c>
      <c r="E1" t="s">
        <v>44</v>
      </c>
      <c r="F1" t="s">
        <v>45</v>
      </c>
      <c r="G1" t="s">
        <v>46</v>
      </c>
      <c r="I1" t="s">
        <v>11</v>
      </c>
      <c r="J1" t="s">
        <v>44</v>
      </c>
      <c r="K1" t="s">
        <v>45</v>
      </c>
      <c r="L1" t="s">
        <v>46</v>
      </c>
    </row>
    <row r="2" spans="1:12" x14ac:dyDescent="0.3">
      <c r="A2" s="5" t="s">
        <v>12</v>
      </c>
      <c r="B2" s="5" t="s">
        <v>13</v>
      </c>
      <c r="C2" t="s">
        <v>15</v>
      </c>
      <c r="D2">
        <v>3.15</v>
      </c>
      <c r="E2" s="5">
        <f>AVERAGE(D2:D4)</f>
        <v>3.15</v>
      </c>
      <c r="F2" s="5">
        <f>_xlfn.STDEV.S(D2:D4)</f>
        <v>7.0000000000000284E-2</v>
      </c>
      <c r="G2" s="5" t="s">
        <v>0</v>
      </c>
      <c r="H2" s="1"/>
      <c r="I2">
        <v>11.299999999999999</v>
      </c>
      <c r="J2" s="5">
        <f>AVERAGE(I2:I4)</f>
        <v>9.5666666666666682</v>
      </c>
      <c r="K2" s="5">
        <f>_xlfn.STDEV.S(I2:I4)</f>
        <v>1.5307950004273287</v>
      </c>
      <c r="L2" s="5" t="s">
        <v>1</v>
      </c>
    </row>
    <row r="3" spans="1:12" x14ac:dyDescent="0.3">
      <c r="A3" s="5"/>
      <c r="B3" s="5"/>
      <c r="C3" t="s">
        <v>16</v>
      </c>
      <c r="D3">
        <v>3.0799999999999996</v>
      </c>
      <c r="E3" s="5"/>
      <c r="F3" s="5"/>
      <c r="G3" s="5"/>
      <c r="H3" s="1"/>
      <c r="I3">
        <v>9.0000000000000018</v>
      </c>
      <c r="J3" s="5"/>
      <c r="K3" s="5"/>
      <c r="L3" s="5"/>
    </row>
    <row r="4" spans="1:12" x14ac:dyDescent="0.3">
      <c r="A4" s="5"/>
      <c r="B4" s="5"/>
      <c r="C4" t="s">
        <v>17</v>
      </c>
      <c r="D4">
        <v>3.22</v>
      </c>
      <c r="E4" s="5"/>
      <c r="F4" s="5"/>
      <c r="G4" s="5"/>
      <c r="H4" s="1"/>
      <c r="I4">
        <v>8.4</v>
      </c>
      <c r="J4" s="5"/>
      <c r="K4" s="5"/>
      <c r="L4" s="5"/>
    </row>
    <row r="5" spans="1:12" x14ac:dyDescent="0.3">
      <c r="A5" s="5"/>
      <c r="B5" s="5"/>
      <c r="C5" t="s">
        <v>18</v>
      </c>
      <c r="D5">
        <v>3.4299999999999997</v>
      </c>
      <c r="E5" s="5">
        <f>AVERAGE(D5:D7)</f>
        <v>3.4766666666666666</v>
      </c>
      <c r="F5" s="5">
        <f>_xlfn.STDEV.S(D5:D7)</f>
        <v>8.0829037686547422E-2</v>
      </c>
      <c r="G5" s="5" t="s">
        <v>1</v>
      </c>
      <c r="H5" s="1"/>
      <c r="I5">
        <v>12.7</v>
      </c>
      <c r="J5" s="5">
        <f>AVERAGE(I5:I7)</f>
        <v>11.633333333333333</v>
      </c>
      <c r="K5" s="5">
        <f>_xlfn.STDEV.S(I5:I7)</f>
        <v>1.0503967504392486</v>
      </c>
      <c r="L5" s="5" t="s">
        <v>4</v>
      </c>
    </row>
    <row r="6" spans="1:12" x14ac:dyDescent="0.3">
      <c r="A6" s="5"/>
      <c r="B6" s="5"/>
      <c r="C6" t="s">
        <v>19</v>
      </c>
      <c r="D6">
        <v>3.5699999999999994</v>
      </c>
      <c r="E6" s="5"/>
      <c r="F6" s="5"/>
      <c r="G6" s="5"/>
      <c r="H6" s="1"/>
      <c r="I6">
        <v>10.6</v>
      </c>
      <c r="J6" s="5"/>
      <c r="K6" s="5"/>
      <c r="L6" s="5"/>
    </row>
    <row r="7" spans="1:12" x14ac:dyDescent="0.3">
      <c r="A7" s="5"/>
      <c r="B7" s="5"/>
      <c r="C7" t="s">
        <v>20</v>
      </c>
      <c r="D7">
        <v>3.4299999999999997</v>
      </c>
      <c r="E7" s="5"/>
      <c r="F7" s="5"/>
      <c r="G7" s="5"/>
      <c r="H7" s="1"/>
      <c r="I7">
        <v>11.6</v>
      </c>
      <c r="J7" s="5"/>
      <c r="K7" s="5"/>
      <c r="L7" s="5"/>
    </row>
    <row r="8" spans="1:12" x14ac:dyDescent="0.3">
      <c r="A8" s="5"/>
      <c r="B8" s="5"/>
      <c r="C8" t="s">
        <v>21</v>
      </c>
      <c r="D8">
        <v>4.7600000000000007</v>
      </c>
      <c r="E8" s="5">
        <f>AVERAGE(D8:D10)</f>
        <v>4.7833333333333332</v>
      </c>
      <c r="F8" s="5">
        <f>_xlfn.STDEV.S(D8:D10)</f>
        <v>0.10692676621563661</v>
      </c>
      <c r="G8" s="5" t="s">
        <v>2</v>
      </c>
      <c r="H8" s="1"/>
      <c r="I8">
        <v>11.7</v>
      </c>
      <c r="J8" s="5">
        <f>AVERAGE(I8:I10)</f>
        <v>13.1</v>
      </c>
      <c r="K8" s="5">
        <f>_xlfn.STDEV.S(I8:I10)</f>
        <v>1.3999999999999995</v>
      </c>
      <c r="L8" s="5" t="s">
        <v>2</v>
      </c>
    </row>
    <row r="9" spans="1:12" x14ac:dyDescent="0.3">
      <c r="A9" s="5"/>
      <c r="B9" s="5"/>
      <c r="C9" t="s">
        <v>22</v>
      </c>
      <c r="D9">
        <v>4.9000000000000004</v>
      </c>
      <c r="E9" s="5"/>
      <c r="F9" s="5"/>
      <c r="G9" s="5"/>
      <c r="H9" s="1"/>
      <c r="I9">
        <v>13.100000000000001</v>
      </c>
      <c r="J9" s="5"/>
      <c r="K9" s="5"/>
      <c r="L9" s="5"/>
    </row>
    <row r="10" spans="1:12" x14ac:dyDescent="0.3">
      <c r="A10" s="5"/>
      <c r="B10" s="5"/>
      <c r="C10" t="s">
        <v>23</v>
      </c>
      <c r="D10">
        <v>4.6899999999999995</v>
      </c>
      <c r="E10" s="5"/>
      <c r="F10" s="5"/>
      <c r="G10" s="5"/>
      <c r="H10" s="1"/>
      <c r="I10">
        <v>14.499999999999998</v>
      </c>
      <c r="J10" s="5"/>
      <c r="K10" s="5"/>
      <c r="L10" s="5"/>
    </row>
    <row r="11" spans="1:12" x14ac:dyDescent="0.3">
      <c r="A11" s="5"/>
      <c r="B11" s="5"/>
      <c r="C11" t="s">
        <v>24</v>
      </c>
      <c r="D11">
        <v>6.09</v>
      </c>
      <c r="E11" s="5">
        <f>AVERAGE(D11:D13)</f>
        <v>6.0200000000000005</v>
      </c>
      <c r="F11" s="5">
        <f>_xlfn.STDEV.S(D11:D13)</f>
        <v>0.12124355652982087</v>
      </c>
      <c r="G11" s="5" t="s">
        <v>3</v>
      </c>
      <c r="H11" s="1"/>
      <c r="I11">
        <v>17.2</v>
      </c>
      <c r="J11" s="5">
        <f>AVERAGE(I11:I13)</f>
        <v>17.866666666666671</v>
      </c>
      <c r="K11" s="5">
        <f>_xlfn.STDEV.S(I11:I13)</f>
        <v>1.7953644012660321</v>
      </c>
      <c r="L11" s="5" t="s">
        <v>3</v>
      </c>
    </row>
    <row r="12" spans="1:12" x14ac:dyDescent="0.3">
      <c r="A12" s="5"/>
      <c r="B12" s="5"/>
      <c r="C12" t="s">
        <v>25</v>
      </c>
      <c r="D12">
        <v>6.09</v>
      </c>
      <c r="E12" s="5"/>
      <c r="F12" s="5"/>
      <c r="G12" s="5"/>
      <c r="H12" s="1"/>
      <c r="I12">
        <v>16.5</v>
      </c>
      <c r="J12" s="5"/>
      <c r="K12" s="5"/>
      <c r="L12" s="5"/>
    </row>
    <row r="13" spans="1:12" x14ac:dyDescent="0.3">
      <c r="A13" s="5"/>
      <c r="B13" s="5"/>
      <c r="C13" t="s">
        <v>26</v>
      </c>
      <c r="D13">
        <v>5.8800000000000008</v>
      </c>
      <c r="E13" s="5"/>
      <c r="F13" s="5"/>
      <c r="G13" s="5"/>
      <c r="H13" s="1"/>
      <c r="I13">
        <v>19.900000000000002</v>
      </c>
      <c r="J13" s="5"/>
      <c r="K13" s="5"/>
      <c r="L13" s="5"/>
    </row>
    <row r="14" spans="1:12" x14ac:dyDescent="0.3">
      <c r="A14" s="5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5"/>
      <c r="B15" s="5" t="s">
        <v>14</v>
      </c>
      <c r="C15" t="s">
        <v>15</v>
      </c>
      <c r="D15">
        <v>2.3100000000000005</v>
      </c>
      <c r="E15" s="5">
        <f>AVERAGE(D15:D17)</f>
        <v>2.2866666666666671</v>
      </c>
      <c r="F15" s="5">
        <f>_xlfn.STDEV.S(D15:D17)</f>
        <v>0.1069267662156365</v>
      </c>
      <c r="G15" s="5" t="s">
        <v>0</v>
      </c>
      <c r="H15" s="1"/>
      <c r="I15">
        <v>5.8999999999999995</v>
      </c>
      <c r="J15" s="5">
        <f>AVERAGE(I15:I17)</f>
        <v>6</v>
      </c>
      <c r="K15" s="5">
        <f>_xlfn.STDEV.S(I15:I17)</f>
        <v>0.17320508075688815</v>
      </c>
      <c r="L15" s="5" t="s">
        <v>1</v>
      </c>
    </row>
    <row r="16" spans="1:12" x14ac:dyDescent="0.3">
      <c r="A16" s="5"/>
      <c r="B16" s="5"/>
      <c r="C16" t="s">
        <v>16</v>
      </c>
      <c r="D16">
        <v>2.17</v>
      </c>
      <c r="E16" s="5"/>
      <c r="F16" s="5"/>
      <c r="G16" s="5"/>
      <c r="H16" s="1"/>
      <c r="I16">
        <v>5.8999999999999995</v>
      </c>
      <c r="J16" s="5"/>
      <c r="K16" s="5"/>
      <c r="L16" s="5"/>
    </row>
    <row r="17" spans="1:12" x14ac:dyDescent="0.3">
      <c r="A17" s="5"/>
      <c r="B17" s="5"/>
      <c r="C17" t="s">
        <v>17</v>
      </c>
      <c r="D17">
        <v>2.3800000000000003</v>
      </c>
      <c r="E17" s="5"/>
      <c r="F17" s="5"/>
      <c r="G17" s="5"/>
      <c r="H17" s="1"/>
      <c r="I17">
        <v>6.2</v>
      </c>
      <c r="J17" s="5"/>
      <c r="K17" s="5"/>
      <c r="L17" s="5"/>
    </row>
    <row r="18" spans="1:12" x14ac:dyDescent="0.3">
      <c r="A18" s="5"/>
      <c r="B18" s="5"/>
      <c r="C18" t="s">
        <v>18</v>
      </c>
      <c r="D18">
        <v>2.73</v>
      </c>
      <c r="E18" s="5">
        <f>AVERAGE(D18:D20)</f>
        <v>2.8233333333333328</v>
      </c>
      <c r="F18" s="5">
        <f>_xlfn.STDEV.S(D18:D20)</f>
        <v>0.10692676621563603</v>
      </c>
      <c r="G18" s="5" t="s">
        <v>1</v>
      </c>
      <c r="H18" s="1"/>
      <c r="I18">
        <v>11.1</v>
      </c>
      <c r="J18" s="5">
        <f>AVERAGE(I18:I20)</f>
        <v>9.2333333333333325</v>
      </c>
      <c r="K18" s="5">
        <f>_xlfn.STDEV.S(I18:I20)</f>
        <v>1.7243356208503486</v>
      </c>
      <c r="L18" s="5" t="s">
        <v>4</v>
      </c>
    </row>
    <row r="19" spans="1:12" x14ac:dyDescent="0.3">
      <c r="A19" s="5"/>
      <c r="B19" s="5"/>
      <c r="C19" t="s">
        <v>19</v>
      </c>
      <c r="D19">
        <v>2.8</v>
      </c>
      <c r="E19" s="5"/>
      <c r="F19" s="5"/>
      <c r="G19" s="5"/>
      <c r="H19" s="1"/>
      <c r="I19">
        <v>8.9</v>
      </c>
      <c r="J19" s="5"/>
      <c r="K19" s="5"/>
      <c r="L19" s="5"/>
    </row>
    <row r="20" spans="1:12" x14ac:dyDescent="0.3">
      <c r="A20" s="5"/>
      <c r="B20" s="5"/>
      <c r="C20" t="s">
        <v>20</v>
      </c>
      <c r="D20">
        <v>2.9399999999999995</v>
      </c>
      <c r="E20" s="5"/>
      <c r="F20" s="5"/>
      <c r="G20" s="5"/>
      <c r="H20" s="1"/>
      <c r="I20">
        <v>7.7</v>
      </c>
      <c r="J20" s="5"/>
      <c r="K20" s="5"/>
      <c r="L20" s="5"/>
    </row>
    <row r="21" spans="1:12" x14ac:dyDescent="0.3">
      <c r="A21" s="5"/>
      <c r="B21" s="5"/>
      <c r="C21" t="s">
        <v>21</v>
      </c>
      <c r="D21">
        <v>4.0600000000000005</v>
      </c>
      <c r="E21" s="5">
        <f>AVERAGE(D21:D23)</f>
        <v>4.036666666666668</v>
      </c>
      <c r="F21" s="5">
        <f>_xlfn.STDEV.S(D21:D23)</f>
        <v>0.10692676621563584</v>
      </c>
      <c r="G21" s="5" t="s">
        <v>2</v>
      </c>
      <c r="H21" s="1"/>
      <c r="I21">
        <v>10.200000000000001</v>
      </c>
      <c r="J21" s="5">
        <f>AVERAGE(I21:I23)</f>
        <v>11.766666666666667</v>
      </c>
      <c r="K21" s="5">
        <f>_xlfn.STDEV.S(I21:I23)</f>
        <v>2.4583192089989643</v>
      </c>
      <c r="L21" s="5" t="s">
        <v>5</v>
      </c>
    </row>
    <row r="22" spans="1:12" x14ac:dyDescent="0.3">
      <c r="A22" s="5"/>
      <c r="B22" s="5"/>
      <c r="C22" t="s">
        <v>22</v>
      </c>
      <c r="D22">
        <v>4.13</v>
      </c>
      <c r="E22" s="5"/>
      <c r="F22" s="5"/>
      <c r="G22" s="5"/>
      <c r="H22" s="1"/>
      <c r="I22">
        <v>10.5</v>
      </c>
      <c r="J22" s="5"/>
      <c r="K22" s="5"/>
      <c r="L22" s="5"/>
    </row>
    <row r="23" spans="1:12" x14ac:dyDescent="0.3">
      <c r="A23" s="5"/>
      <c r="B23" s="5"/>
      <c r="C23" t="s">
        <v>23</v>
      </c>
      <c r="D23">
        <v>3.9200000000000008</v>
      </c>
      <c r="E23" s="5"/>
      <c r="F23" s="5"/>
      <c r="G23" s="5"/>
      <c r="H23" s="1"/>
      <c r="I23">
        <v>14.6</v>
      </c>
      <c r="J23" s="5"/>
      <c r="K23" s="5"/>
      <c r="L23" s="5"/>
    </row>
    <row r="24" spans="1:12" x14ac:dyDescent="0.3">
      <c r="A24" s="5"/>
      <c r="B24" s="5"/>
      <c r="C24" t="s">
        <v>24</v>
      </c>
      <c r="D24">
        <v>4.7600000000000007</v>
      </c>
      <c r="E24" s="5">
        <f>AVERAGE(D24:D26)</f>
        <v>4.7600000000000007</v>
      </c>
      <c r="F24" s="5">
        <f>_xlfn.STDEV.S(D24:D26)</f>
        <v>7.0000000000000728E-2</v>
      </c>
      <c r="G24" s="5" t="s">
        <v>3</v>
      </c>
      <c r="H24" s="1"/>
      <c r="I24">
        <v>12.5</v>
      </c>
      <c r="J24" s="5">
        <f>AVERAGE(I24:I26)</f>
        <v>13.566666666666668</v>
      </c>
      <c r="K24" s="5">
        <f>_xlfn.STDEV.S(I24:I26)</f>
        <v>1.9347695814575137</v>
      </c>
      <c r="L24" s="5" t="s">
        <v>3</v>
      </c>
    </row>
    <row r="25" spans="1:12" x14ac:dyDescent="0.3">
      <c r="A25" s="5"/>
      <c r="B25" s="5"/>
      <c r="C25" t="s">
        <v>25</v>
      </c>
      <c r="D25">
        <v>4.6899999999999995</v>
      </c>
      <c r="E25" s="5"/>
      <c r="F25" s="5"/>
      <c r="G25" s="5"/>
      <c r="H25" s="1"/>
      <c r="I25">
        <v>12.4</v>
      </c>
      <c r="J25" s="5"/>
      <c r="K25" s="5"/>
      <c r="L25" s="5"/>
    </row>
    <row r="26" spans="1:12" x14ac:dyDescent="0.3">
      <c r="A26" s="5"/>
      <c r="B26" s="5"/>
      <c r="C26" t="s">
        <v>26</v>
      </c>
      <c r="D26">
        <v>4.830000000000001</v>
      </c>
      <c r="E26" s="5"/>
      <c r="F26" s="5"/>
      <c r="G26" s="5"/>
      <c r="H26" s="1"/>
      <c r="I26">
        <v>15.8</v>
      </c>
      <c r="J26" s="5"/>
      <c r="K26" s="5"/>
      <c r="L26" s="5"/>
    </row>
    <row r="27" spans="1:12" x14ac:dyDescent="0.3">
      <c r="E27" s="1"/>
      <c r="F27" s="1"/>
      <c r="G27" s="1"/>
      <c r="H27" s="1"/>
      <c r="J27" s="1"/>
      <c r="K27" s="1"/>
      <c r="L27" s="1"/>
    </row>
    <row r="28" spans="1:12" x14ac:dyDescent="0.3">
      <c r="A28" s="5" t="s">
        <v>27</v>
      </c>
      <c r="B28" s="5" t="s">
        <v>13</v>
      </c>
      <c r="C28" t="s">
        <v>15</v>
      </c>
      <c r="D28">
        <v>3.22</v>
      </c>
      <c r="E28" s="5">
        <f>AVERAGE(D28:D30)</f>
        <v>3.1966666666666668</v>
      </c>
      <c r="F28" s="5">
        <f>_xlfn.STDEV.S(D28:D30)</f>
        <v>0.10692676621563632</v>
      </c>
      <c r="G28" s="5" t="s">
        <v>6</v>
      </c>
      <c r="H28" s="1"/>
      <c r="I28">
        <v>10</v>
      </c>
      <c r="J28" s="5">
        <f>AVERAGE(I28:I30)</f>
        <v>9.9666666666666668</v>
      </c>
      <c r="K28" s="5">
        <f>_xlfn.STDEV.S(I28:I30)</f>
        <v>0.65064070986477063</v>
      </c>
      <c r="L28" s="5" t="s">
        <v>1</v>
      </c>
    </row>
    <row r="29" spans="1:12" x14ac:dyDescent="0.3">
      <c r="A29" s="5"/>
      <c r="B29" s="5"/>
      <c r="C29" t="s">
        <v>16</v>
      </c>
      <c r="D29">
        <v>3.0799999999999996</v>
      </c>
      <c r="E29" s="5"/>
      <c r="F29" s="5"/>
      <c r="G29" s="5"/>
      <c r="H29" s="1"/>
      <c r="I29">
        <v>9.3000000000000007</v>
      </c>
      <c r="J29" s="5"/>
      <c r="K29" s="5"/>
      <c r="L29" s="5"/>
    </row>
    <row r="30" spans="1:12" x14ac:dyDescent="0.3">
      <c r="A30" s="5"/>
      <c r="B30" s="5"/>
      <c r="C30" t="s">
        <v>17</v>
      </c>
      <c r="D30">
        <v>3.2899999999999996</v>
      </c>
      <c r="E30" s="5"/>
      <c r="F30" s="5"/>
      <c r="G30" s="5"/>
      <c r="H30" s="1"/>
      <c r="I30">
        <v>10.6</v>
      </c>
      <c r="J30" s="5"/>
      <c r="K30" s="5"/>
      <c r="L30" s="5"/>
    </row>
    <row r="31" spans="1:12" x14ac:dyDescent="0.3">
      <c r="A31" s="5"/>
      <c r="B31" s="5"/>
      <c r="C31" t="s">
        <v>18</v>
      </c>
      <c r="D31">
        <v>4.9000000000000004</v>
      </c>
      <c r="E31" s="5">
        <f>AVERAGE(D31:D33)</f>
        <v>4.83</v>
      </c>
      <c r="F31" s="5">
        <f>_xlfn.STDEV.S(D31:D33)</f>
        <v>0.18520259177452159</v>
      </c>
      <c r="G31" s="5" t="s">
        <v>7</v>
      </c>
      <c r="H31" s="1"/>
      <c r="I31">
        <v>17.399999999999999</v>
      </c>
      <c r="J31" s="5">
        <f>AVERAGE(I31:I33)</f>
        <v>15.766666666666666</v>
      </c>
      <c r="K31" s="5">
        <f>_xlfn.STDEV.S(I31:I33)</f>
        <v>2.1733231083604236</v>
      </c>
      <c r="L31" s="5" t="s">
        <v>2</v>
      </c>
    </row>
    <row r="32" spans="1:12" x14ac:dyDescent="0.3">
      <c r="A32" s="5"/>
      <c r="B32" s="5"/>
      <c r="C32" t="s">
        <v>19</v>
      </c>
      <c r="D32">
        <v>4.62</v>
      </c>
      <c r="E32" s="5"/>
      <c r="F32" s="5"/>
      <c r="G32" s="5"/>
      <c r="H32" s="1"/>
      <c r="I32">
        <v>13.3</v>
      </c>
      <c r="J32" s="5"/>
      <c r="K32" s="5"/>
      <c r="L32" s="5"/>
    </row>
    <row r="33" spans="1:12" x14ac:dyDescent="0.3">
      <c r="A33" s="5"/>
      <c r="B33" s="5"/>
      <c r="C33" t="s">
        <v>20</v>
      </c>
      <c r="D33">
        <v>4.9700000000000006</v>
      </c>
      <c r="E33" s="5"/>
      <c r="F33" s="5"/>
      <c r="G33" s="5"/>
      <c r="H33" s="1"/>
      <c r="I33">
        <v>16.600000000000001</v>
      </c>
      <c r="J33" s="5"/>
      <c r="K33" s="5"/>
      <c r="L33" s="5"/>
    </row>
    <row r="34" spans="1:12" x14ac:dyDescent="0.3">
      <c r="A34" s="5"/>
      <c r="B34" s="5"/>
      <c r="C34" t="s">
        <v>21</v>
      </c>
      <c r="D34">
        <v>5.5300000000000011</v>
      </c>
      <c r="E34" s="5">
        <f>AVERAGE(D34:D36)</f>
        <v>5.576666666666668</v>
      </c>
      <c r="F34" s="5">
        <f>_xlfn.STDEV.S(D34:D36)</f>
        <v>8.0829037686546909E-2</v>
      </c>
      <c r="G34" s="5" t="s">
        <v>8</v>
      </c>
      <c r="H34" s="1"/>
      <c r="I34">
        <v>14.499999999999998</v>
      </c>
      <c r="J34" s="5">
        <f>AVERAGE(I34:I36)</f>
        <v>17.433333333333334</v>
      </c>
      <c r="K34" s="5">
        <f>_xlfn.STDEV.S(I34:I36)</f>
        <v>2.5890796305508705</v>
      </c>
      <c r="L34" s="5" t="s">
        <v>5</v>
      </c>
    </row>
    <row r="35" spans="1:12" x14ac:dyDescent="0.3">
      <c r="A35" s="5"/>
      <c r="B35" s="5"/>
      <c r="C35" t="s">
        <v>22</v>
      </c>
      <c r="D35">
        <v>5.67</v>
      </c>
      <c r="E35" s="5"/>
      <c r="F35" s="5"/>
      <c r="G35" s="5"/>
      <c r="H35" s="1"/>
      <c r="I35">
        <v>18.399999999999999</v>
      </c>
      <c r="J35" s="5"/>
      <c r="K35" s="5"/>
      <c r="L35" s="5"/>
    </row>
    <row r="36" spans="1:12" x14ac:dyDescent="0.3">
      <c r="A36" s="5"/>
      <c r="B36" s="5"/>
      <c r="C36" t="s">
        <v>23</v>
      </c>
      <c r="D36">
        <v>5.5300000000000011</v>
      </c>
      <c r="E36" s="5"/>
      <c r="F36" s="5"/>
      <c r="G36" s="5"/>
      <c r="H36" s="1"/>
      <c r="I36">
        <v>19.400000000000002</v>
      </c>
      <c r="J36" s="5"/>
      <c r="K36" s="5"/>
      <c r="L36" s="5"/>
    </row>
    <row r="37" spans="1:12" x14ac:dyDescent="0.3">
      <c r="A37" s="5"/>
      <c r="B37" s="5"/>
      <c r="C37" t="s">
        <v>24</v>
      </c>
      <c r="D37">
        <v>6.72</v>
      </c>
      <c r="E37" s="5">
        <f>AVERAGE(D37:D39)</f>
        <v>6.7899999999999991</v>
      </c>
      <c r="F37" s="5">
        <f>_xlfn.STDEV.S(D37:D39)</f>
        <v>0.18520259177452159</v>
      </c>
      <c r="G37" s="5" t="s">
        <v>9</v>
      </c>
      <c r="H37" s="1"/>
      <c r="I37">
        <v>17.899999999999999</v>
      </c>
      <c r="J37" s="5">
        <f>AVERAGE(I37:I39)</f>
        <v>20.033333333333331</v>
      </c>
      <c r="K37" s="5">
        <f>_xlfn.STDEV.S(I37:I39)</f>
        <v>2.1501937897160186</v>
      </c>
      <c r="L37" s="5" t="s">
        <v>3</v>
      </c>
    </row>
    <row r="38" spans="1:12" x14ac:dyDescent="0.3">
      <c r="A38" s="5"/>
      <c r="B38" s="5"/>
      <c r="C38" t="s">
        <v>25</v>
      </c>
      <c r="D38">
        <v>7</v>
      </c>
      <c r="E38" s="5"/>
      <c r="F38" s="5"/>
      <c r="G38" s="5"/>
      <c r="H38" s="1"/>
      <c r="I38">
        <v>20</v>
      </c>
      <c r="J38" s="5"/>
      <c r="K38" s="5"/>
      <c r="L38" s="5"/>
    </row>
    <row r="39" spans="1:12" x14ac:dyDescent="0.3">
      <c r="A39" s="5"/>
      <c r="B39" s="5"/>
      <c r="C39" t="s">
        <v>26</v>
      </c>
      <c r="D39">
        <v>6.6499999999999995</v>
      </c>
      <c r="E39" s="5"/>
      <c r="F39" s="5"/>
      <c r="G39" s="5"/>
      <c r="H39" s="1"/>
      <c r="I39">
        <v>22.2</v>
      </c>
      <c r="J39" s="5"/>
      <c r="K39" s="5"/>
      <c r="L39" s="5"/>
    </row>
    <row r="40" spans="1:12" x14ac:dyDescent="0.3">
      <c r="A40" s="5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5"/>
      <c r="B41" s="5" t="s">
        <v>14</v>
      </c>
      <c r="C41" t="s">
        <v>15</v>
      </c>
      <c r="D41">
        <v>2.52</v>
      </c>
      <c r="E41" s="5">
        <f>AVERAGEA(D41:D43)</f>
        <v>2.4733333333333332</v>
      </c>
      <c r="F41" s="5">
        <f>_xlfn.STDEV.S(D41:D43)</f>
        <v>0.14571661996262897</v>
      </c>
      <c r="G41" s="5" t="s">
        <v>6</v>
      </c>
      <c r="H41" s="1"/>
      <c r="I41">
        <v>5.8</v>
      </c>
      <c r="J41" s="5">
        <f>AVERAGE(I41:I43)</f>
        <v>6.3999999999999995</v>
      </c>
      <c r="K41" s="5">
        <f>_xlfn.STDEV.S(I41:I43)</f>
        <v>0.55677643628300211</v>
      </c>
      <c r="L41" s="5" t="s">
        <v>6</v>
      </c>
    </row>
    <row r="42" spans="1:12" x14ac:dyDescent="0.3">
      <c r="A42" s="5"/>
      <c r="B42" s="5"/>
      <c r="C42" t="s">
        <v>16</v>
      </c>
      <c r="D42">
        <v>2.3100000000000005</v>
      </c>
      <c r="E42" s="5"/>
      <c r="F42" s="5"/>
      <c r="G42" s="5"/>
      <c r="H42" s="1"/>
      <c r="I42">
        <v>6.5000000000000009</v>
      </c>
      <c r="J42" s="5"/>
      <c r="K42" s="5"/>
      <c r="L42" s="5"/>
    </row>
    <row r="43" spans="1:12" x14ac:dyDescent="0.3">
      <c r="A43" s="5"/>
      <c r="B43" s="5"/>
      <c r="C43" t="s">
        <v>17</v>
      </c>
      <c r="D43">
        <v>2.59</v>
      </c>
      <c r="E43" s="5"/>
      <c r="F43" s="5"/>
      <c r="G43" s="5"/>
      <c r="H43" s="1"/>
      <c r="I43">
        <v>6.8999999999999995</v>
      </c>
      <c r="J43" s="5"/>
      <c r="K43" s="5"/>
      <c r="L43" s="5"/>
    </row>
    <row r="44" spans="1:12" x14ac:dyDescent="0.3">
      <c r="A44" s="5"/>
      <c r="B44" s="5"/>
      <c r="C44" t="s">
        <v>18</v>
      </c>
      <c r="D44">
        <v>3.2899999999999996</v>
      </c>
      <c r="E44" s="5">
        <f>AVERAGEA(D44:D46)</f>
        <v>3.2899999999999996</v>
      </c>
      <c r="F44" s="5">
        <f>_xlfn.STDEV.S(D44:D46)</f>
        <v>0.1399999999999999</v>
      </c>
      <c r="G44" s="5" t="s">
        <v>7</v>
      </c>
      <c r="H44" s="1"/>
      <c r="I44">
        <v>10.4</v>
      </c>
      <c r="J44" s="5">
        <f>AVERAGE(I44:I46)</f>
        <v>10.166666666666666</v>
      </c>
      <c r="K44" s="5">
        <f>_xlfn.STDEV.S(I44:I46)</f>
        <v>0.68068592855540577</v>
      </c>
      <c r="L44" s="5" t="s">
        <v>7</v>
      </c>
    </row>
    <row r="45" spans="1:12" x14ac:dyDescent="0.3">
      <c r="A45" s="5"/>
      <c r="B45" s="5"/>
      <c r="C45" t="s">
        <v>19</v>
      </c>
      <c r="D45">
        <v>3.15</v>
      </c>
      <c r="E45" s="5"/>
      <c r="F45" s="5"/>
      <c r="G45" s="5"/>
      <c r="H45" s="1"/>
      <c r="I45">
        <v>9.3999999999999986</v>
      </c>
      <c r="J45" s="5"/>
      <c r="K45" s="5"/>
      <c r="L45" s="5"/>
    </row>
    <row r="46" spans="1:12" x14ac:dyDescent="0.3">
      <c r="A46" s="5"/>
      <c r="B46" s="5"/>
      <c r="C46" t="s">
        <v>20</v>
      </c>
      <c r="D46">
        <v>3.4299999999999997</v>
      </c>
      <c r="E46" s="5"/>
      <c r="F46" s="5"/>
      <c r="G46" s="5"/>
      <c r="H46" s="1"/>
      <c r="I46">
        <v>10.700000000000001</v>
      </c>
      <c r="J46" s="5"/>
      <c r="K46" s="5"/>
      <c r="L46" s="5"/>
    </row>
    <row r="47" spans="1:12" x14ac:dyDescent="0.3">
      <c r="A47" s="5"/>
      <c r="B47" s="5"/>
      <c r="C47" t="s">
        <v>21</v>
      </c>
      <c r="D47">
        <v>4.339999999999999</v>
      </c>
      <c r="E47" s="5">
        <f>AVERAGEA(D47:D49)</f>
        <v>4.3633333333333333</v>
      </c>
      <c r="F47" s="5">
        <f>_xlfn.STDEV.S(D47:D49)</f>
        <v>4.0414518843274481E-2</v>
      </c>
      <c r="G47" s="5" t="s">
        <v>8</v>
      </c>
      <c r="H47" s="1"/>
      <c r="I47">
        <v>13.4</v>
      </c>
      <c r="J47" s="5">
        <f>AVERAGE(I47:I49)</f>
        <v>13.333333333333334</v>
      </c>
      <c r="K47" s="5">
        <f>_xlfn.STDEV.S(I47:I49)</f>
        <v>0.11547005383792577</v>
      </c>
      <c r="L47" s="5" t="s">
        <v>8</v>
      </c>
    </row>
    <row r="48" spans="1:12" x14ac:dyDescent="0.3">
      <c r="A48" s="5"/>
      <c r="B48" s="5"/>
      <c r="C48" t="s">
        <v>22</v>
      </c>
      <c r="D48">
        <v>4.41</v>
      </c>
      <c r="E48" s="5"/>
      <c r="F48" s="5"/>
      <c r="G48" s="5"/>
      <c r="H48" s="1"/>
      <c r="I48">
        <v>13.2</v>
      </c>
      <c r="J48" s="5"/>
      <c r="K48" s="5"/>
      <c r="L48" s="5"/>
    </row>
    <row r="49" spans="1:12" x14ac:dyDescent="0.3">
      <c r="A49" s="5"/>
      <c r="B49" s="5"/>
      <c r="C49" t="s">
        <v>23</v>
      </c>
      <c r="D49">
        <v>4.339999999999999</v>
      </c>
      <c r="E49" s="5"/>
      <c r="F49" s="5"/>
      <c r="G49" s="5"/>
      <c r="H49" s="1"/>
      <c r="I49">
        <v>13.4</v>
      </c>
      <c r="J49" s="5"/>
      <c r="K49" s="5"/>
      <c r="L49" s="5"/>
    </row>
    <row r="50" spans="1:12" x14ac:dyDescent="0.3">
      <c r="A50" s="5"/>
      <c r="B50" s="5"/>
      <c r="C50" t="s">
        <v>24</v>
      </c>
      <c r="D50">
        <v>5.39</v>
      </c>
      <c r="E50" s="5">
        <f>AVERAGEA(D50:D52)</f>
        <v>5.413333333333334</v>
      </c>
      <c r="F50" s="5">
        <f>_xlfn.STDEV.S(D50:D52)</f>
        <v>0.10692676621563679</v>
      </c>
      <c r="G50" s="5" t="s">
        <v>9</v>
      </c>
      <c r="H50" s="1"/>
      <c r="I50">
        <v>13.700000000000001</v>
      </c>
      <c r="J50" s="5">
        <f>AVERAGE(I50:I52)</f>
        <v>15.700000000000001</v>
      </c>
      <c r="K50" s="5">
        <f>_xlfn.STDEV.S(I50:I52)</f>
        <v>1.9519221295943141</v>
      </c>
      <c r="L50" s="5" t="s">
        <v>9</v>
      </c>
    </row>
    <row r="51" spans="1:12" x14ac:dyDescent="0.3">
      <c r="A51" s="5"/>
      <c r="B51" s="5"/>
      <c r="C51" t="s">
        <v>25</v>
      </c>
      <c r="D51">
        <v>5.32</v>
      </c>
      <c r="E51" s="5"/>
      <c r="F51" s="5"/>
      <c r="G51" s="5"/>
      <c r="H51" s="1"/>
      <c r="I51">
        <v>15.8</v>
      </c>
      <c r="J51" s="5"/>
      <c r="K51" s="5"/>
      <c r="L51" s="5"/>
    </row>
    <row r="52" spans="1:12" x14ac:dyDescent="0.3">
      <c r="A52" s="5"/>
      <c r="B52" s="5"/>
      <c r="C52" t="s">
        <v>26</v>
      </c>
      <c r="D52">
        <v>5.5300000000000011</v>
      </c>
      <c r="E52" s="5"/>
      <c r="F52" s="5"/>
      <c r="G52" s="5"/>
      <c r="H52" s="1"/>
      <c r="I52">
        <v>17.600000000000001</v>
      </c>
      <c r="J52" s="5"/>
      <c r="K52" s="5"/>
      <c r="L52" s="5"/>
    </row>
  </sheetData>
  <mergeCells count="102">
    <mergeCell ref="K5:K7"/>
    <mergeCell ref="L5:L7"/>
    <mergeCell ref="E8:E10"/>
    <mergeCell ref="F8:F10"/>
    <mergeCell ref="G8:G10"/>
    <mergeCell ref="J8:J10"/>
    <mergeCell ref="K2:K4"/>
    <mergeCell ref="L2:L4"/>
    <mergeCell ref="E5:E7"/>
    <mergeCell ref="F5:F7"/>
    <mergeCell ref="G5:G7"/>
    <mergeCell ref="J5:J7"/>
    <mergeCell ref="E2:E4"/>
    <mergeCell ref="F2:F4"/>
    <mergeCell ref="G2:G4"/>
    <mergeCell ref="J2:J4"/>
    <mergeCell ref="K11:K13"/>
    <mergeCell ref="L11:L13"/>
    <mergeCell ref="E15:E17"/>
    <mergeCell ref="F15:F17"/>
    <mergeCell ref="G15:G17"/>
    <mergeCell ref="J15:J17"/>
    <mergeCell ref="K8:K10"/>
    <mergeCell ref="L8:L10"/>
    <mergeCell ref="E11:E13"/>
    <mergeCell ref="F11:F13"/>
    <mergeCell ref="G11:G13"/>
    <mergeCell ref="J11:J13"/>
    <mergeCell ref="K18:K20"/>
    <mergeCell ref="L18:L20"/>
    <mergeCell ref="E21:E23"/>
    <mergeCell ref="F21:F23"/>
    <mergeCell ref="G21:G23"/>
    <mergeCell ref="J21:J23"/>
    <mergeCell ref="K15:K17"/>
    <mergeCell ref="L15:L17"/>
    <mergeCell ref="E18:E20"/>
    <mergeCell ref="F18:F20"/>
    <mergeCell ref="G18:G20"/>
    <mergeCell ref="J18:J20"/>
    <mergeCell ref="K24:K26"/>
    <mergeCell ref="L24:L26"/>
    <mergeCell ref="E28:E30"/>
    <mergeCell ref="F28:F30"/>
    <mergeCell ref="G28:G30"/>
    <mergeCell ref="J28:J30"/>
    <mergeCell ref="K21:K23"/>
    <mergeCell ref="L21:L23"/>
    <mergeCell ref="E24:E26"/>
    <mergeCell ref="F24:F26"/>
    <mergeCell ref="G24:G26"/>
    <mergeCell ref="J24:J26"/>
    <mergeCell ref="K31:K33"/>
    <mergeCell ref="L31:L33"/>
    <mergeCell ref="E34:E36"/>
    <mergeCell ref="F34:F36"/>
    <mergeCell ref="G34:G36"/>
    <mergeCell ref="J34:J36"/>
    <mergeCell ref="K28:K30"/>
    <mergeCell ref="L28:L30"/>
    <mergeCell ref="E31:E33"/>
    <mergeCell ref="F31:F33"/>
    <mergeCell ref="G31:G33"/>
    <mergeCell ref="J31:J33"/>
    <mergeCell ref="G44:G46"/>
    <mergeCell ref="J44:J46"/>
    <mergeCell ref="K37:K39"/>
    <mergeCell ref="L37:L39"/>
    <mergeCell ref="E41:E43"/>
    <mergeCell ref="F41:F43"/>
    <mergeCell ref="G41:G43"/>
    <mergeCell ref="J41:J43"/>
    <mergeCell ref="K34:K36"/>
    <mergeCell ref="L34:L36"/>
    <mergeCell ref="E37:E39"/>
    <mergeCell ref="F37:F39"/>
    <mergeCell ref="G37:G39"/>
    <mergeCell ref="J37:J39"/>
    <mergeCell ref="K50:K52"/>
    <mergeCell ref="L50:L52"/>
    <mergeCell ref="A2:A26"/>
    <mergeCell ref="B2:B13"/>
    <mergeCell ref="B15:B26"/>
    <mergeCell ref="A28:A52"/>
    <mergeCell ref="B28:B39"/>
    <mergeCell ref="B41:B52"/>
    <mergeCell ref="K47:K49"/>
    <mergeCell ref="L47:L49"/>
    <mergeCell ref="E50:E52"/>
    <mergeCell ref="F50:F52"/>
    <mergeCell ref="G50:G52"/>
    <mergeCell ref="J50:J52"/>
    <mergeCell ref="K44:K46"/>
    <mergeCell ref="L44:L46"/>
    <mergeCell ref="E47:E49"/>
    <mergeCell ref="F47:F49"/>
    <mergeCell ref="G47:G49"/>
    <mergeCell ref="J47:J49"/>
    <mergeCell ref="K41:K43"/>
    <mergeCell ref="L41:L43"/>
    <mergeCell ref="E44:E46"/>
    <mergeCell ref="F44:F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E36F-9F42-4D6B-96EA-EDA85DA4DBCC}">
  <dimension ref="A1:AO25"/>
  <sheetViews>
    <sheetView workbookViewId="0">
      <selection activeCell="AC28" sqref="AC28"/>
    </sheetView>
  </sheetViews>
  <sheetFormatPr defaultRowHeight="14" x14ac:dyDescent="0.3"/>
  <cols>
    <col min="2" max="2" width="8.6640625" customWidth="1"/>
  </cols>
  <sheetData>
    <row r="1" spans="1:41" x14ac:dyDescent="0.3">
      <c r="A1" t="s">
        <v>38</v>
      </c>
      <c r="B1" t="s">
        <v>32</v>
      </c>
      <c r="C1" t="s">
        <v>33</v>
      </c>
      <c r="D1" t="s">
        <v>44</v>
      </c>
      <c r="E1" t="s">
        <v>45</v>
      </c>
      <c r="F1" t="s">
        <v>46</v>
      </c>
      <c r="H1" t="s">
        <v>34</v>
      </c>
      <c r="I1" t="s">
        <v>44</v>
      </c>
      <c r="J1" t="s">
        <v>45</v>
      </c>
      <c r="K1" t="s">
        <v>46</v>
      </c>
      <c r="M1" t="s">
        <v>28</v>
      </c>
      <c r="N1" t="s">
        <v>44</v>
      </c>
      <c r="O1" t="s">
        <v>45</v>
      </c>
      <c r="P1" t="s">
        <v>46</v>
      </c>
      <c r="R1" t="s">
        <v>29</v>
      </c>
      <c r="S1" t="s">
        <v>44</v>
      </c>
      <c r="T1" t="s">
        <v>45</v>
      </c>
      <c r="U1" t="s">
        <v>46</v>
      </c>
      <c r="W1" t="s">
        <v>30</v>
      </c>
      <c r="X1" t="s">
        <v>44</v>
      </c>
      <c r="Y1" t="s">
        <v>45</v>
      </c>
      <c r="Z1" t="s">
        <v>46</v>
      </c>
      <c r="AB1" t="s">
        <v>35</v>
      </c>
      <c r="AC1" t="s">
        <v>44</v>
      </c>
      <c r="AD1" t="s">
        <v>45</v>
      </c>
      <c r="AE1" t="s">
        <v>46</v>
      </c>
      <c r="AG1" t="s">
        <v>36</v>
      </c>
      <c r="AH1" t="s">
        <v>44</v>
      </c>
      <c r="AI1" t="s">
        <v>45</v>
      </c>
      <c r="AJ1" t="s">
        <v>46</v>
      </c>
      <c r="AL1" t="s">
        <v>37</v>
      </c>
      <c r="AM1" t="s">
        <v>44</v>
      </c>
      <c r="AN1" t="s">
        <v>45</v>
      </c>
      <c r="AO1" t="s">
        <v>46</v>
      </c>
    </row>
    <row r="2" spans="1:41" x14ac:dyDescent="0.3">
      <c r="A2" s="5" t="s">
        <v>12</v>
      </c>
      <c r="B2" s="2" t="s">
        <v>15</v>
      </c>
      <c r="C2">
        <v>2.3431000000000002</v>
      </c>
      <c r="D2" s="5">
        <f>AVERAGE(C2:C4)</f>
        <v>2.62696</v>
      </c>
      <c r="E2" s="5">
        <f>_xlfn.STDEV.S(C2:C4)</f>
        <v>0.31797992200766356</v>
      </c>
      <c r="F2" s="5" t="s">
        <v>3</v>
      </c>
      <c r="G2" s="1"/>
      <c r="H2">
        <v>2.6419699999999997</v>
      </c>
      <c r="I2" s="5">
        <f>AVERAGE(H2:H4)</f>
        <v>2.5323199999999999</v>
      </c>
      <c r="J2" s="5">
        <f>_xlfn.STDEV.S(H2:H4)</f>
        <v>0.24343032452839547</v>
      </c>
      <c r="K2" s="5" t="s">
        <v>1</v>
      </c>
      <c r="L2" s="1"/>
      <c r="M2">
        <v>245.10344827586209</v>
      </c>
      <c r="N2" s="5">
        <f>AVERAGE(M2:M4)</f>
        <v>236.18390804597698</v>
      </c>
      <c r="O2" s="5">
        <f>_xlfn.STDEV.S(M2:M4)</f>
        <v>8.0528377974078129</v>
      </c>
      <c r="P2" s="5" t="s">
        <v>3</v>
      </c>
      <c r="Q2" s="1"/>
      <c r="R2">
        <v>65.253940455341464</v>
      </c>
      <c r="S2" s="5">
        <f>AVERAGE(R2:R4)</f>
        <v>68.721541155866859</v>
      </c>
      <c r="T2" s="5">
        <f>_xlfn.STDEV.S(R2:R4)</f>
        <v>3.8220385596090773</v>
      </c>
      <c r="U2" s="5" t="s">
        <v>1</v>
      </c>
      <c r="V2" s="1"/>
      <c r="W2">
        <v>0.47542593599999994</v>
      </c>
      <c r="X2" s="5">
        <f>AVERAGE(W2:W4)</f>
        <v>0.53151350399999997</v>
      </c>
      <c r="Y2" s="5">
        <f>_xlfn.STDEV.S(W2:W4)</f>
        <v>6.8371875765338097E-2</v>
      </c>
      <c r="Z2" s="5" t="s">
        <v>3</v>
      </c>
      <c r="AA2" s="1"/>
      <c r="AB2">
        <v>0.33691447876447878</v>
      </c>
      <c r="AC2" s="5">
        <f>AVERAGE(AB2:AB4)</f>
        <v>0.34873428854556437</v>
      </c>
      <c r="AD2" s="5">
        <f>_xlfn.STDEV.S(AB2:AB4)</f>
        <v>1.1355179968989462E-2</v>
      </c>
      <c r="AE2" s="5" t="s">
        <v>3</v>
      </c>
      <c r="AF2" s="1"/>
      <c r="AG2">
        <v>0.10019189189189184</v>
      </c>
      <c r="AH2" s="5">
        <f>AVERAGE(AG2:AG4)</f>
        <v>0.10441594028035421</v>
      </c>
      <c r="AI2" s="5">
        <f>_xlfn.STDEV.S(AG2:AG4)</f>
        <v>3.6708895119215326E-3</v>
      </c>
      <c r="AJ2" s="5" t="s">
        <v>2</v>
      </c>
      <c r="AK2" s="1"/>
      <c r="AL2">
        <v>0.13788778624872075</v>
      </c>
      <c r="AM2" s="5">
        <f>AVERAGE(AL2:AL4)</f>
        <v>0.1435800609453016</v>
      </c>
      <c r="AN2" s="5">
        <f>_xlfn.STDEV.S(AL2:AL4)</f>
        <v>4.9462233617057205E-3</v>
      </c>
      <c r="AO2" s="5" t="s">
        <v>3</v>
      </c>
    </row>
    <row r="3" spans="1:41" x14ac:dyDescent="0.3">
      <c r="A3" s="5"/>
      <c r="B3" s="2" t="s">
        <v>16</v>
      </c>
      <c r="C3">
        <v>2.5672000000000001</v>
      </c>
      <c r="D3" s="5"/>
      <c r="E3" s="5"/>
      <c r="F3" s="5"/>
      <c r="G3" s="1"/>
      <c r="H3">
        <v>2.2533499999999997</v>
      </c>
      <c r="I3" s="5"/>
      <c r="J3" s="5"/>
      <c r="K3" s="5"/>
      <c r="L3" s="1"/>
      <c r="M3">
        <v>233.99999999999994</v>
      </c>
      <c r="N3" s="5"/>
      <c r="O3" s="5"/>
      <c r="P3" s="5"/>
      <c r="Q3" s="1"/>
      <c r="R3">
        <v>72.819614711033225</v>
      </c>
      <c r="S3" s="5"/>
      <c r="T3" s="5"/>
      <c r="U3" s="5"/>
      <c r="V3" s="1"/>
      <c r="W3">
        <v>0.51143918399999999</v>
      </c>
      <c r="X3" s="5"/>
      <c r="Y3" s="5"/>
      <c r="Z3" s="5"/>
      <c r="AA3" s="1"/>
      <c r="AB3">
        <v>0.35955939278937399</v>
      </c>
      <c r="AC3" s="5"/>
      <c r="AD3" s="5"/>
      <c r="AE3" s="5"/>
      <c r="AF3" s="1"/>
      <c r="AG3">
        <v>0.10622220113851991</v>
      </c>
      <c r="AH3" s="5"/>
      <c r="AI3" s="5"/>
      <c r="AJ3" s="5"/>
      <c r="AK3" s="1"/>
      <c r="AL3">
        <v>0.14683071297550421</v>
      </c>
      <c r="AM3" s="5"/>
      <c r="AN3" s="5"/>
      <c r="AO3" s="5"/>
    </row>
    <row r="4" spans="1:41" x14ac:dyDescent="0.3">
      <c r="A4" s="5"/>
      <c r="B4" s="2" t="s">
        <v>17</v>
      </c>
      <c r="C4">
        <v>2.9705799999999996</v>
      </c>
      <c r="D4" s="5"/>
      <c r="E4" s="5"/>
      <c r="F4" s="5"/>
      <c r="G4" s="1"/>
      <c r="H4">
        <v>2.7016399999999994</v>
      </c>
      <c r="I4" s="5"/>
      <c r="J4" s="5"/>
      <c r="K4" s="5"/>
      <c r="L4" s="1"/>
      <c r="M4">
        <v>229.44827586206895</v>
      </c>
      <c r="N4" s="5"/>
      <c r="O4" s="5"/>
      <c r="P4" s="5"/>
      <c r="Q4" s="1"/>
      <c r="R4">
        <v>68.091068301225874</v>
      </c>
      <c r="S4" s="5"/>
      <c r="T4" s="5"/>
      <c r="U4" s="5"/>
      <c r="V4" s="1"/>
      <c r="W4">
        <v>0.60767539200000009</v>
      </c>
      <c r="X4" s="5"/>
      <c r="Y4" s="5"/>
      <c r="Z4" s="5"/>
      <c r="AA4" s="1"/>
      <c r="AB4">
        <v>0.34972899408284025</v>
      </c>
      <c r="AC4" s="5"/>
      <c r="AD4" s="5"/>
      <c r="AE4" s="5"/>
      <c r="AF4" s="1"/>
      <c r="AG4">
        <v>0.10683372781065087</v>
      </c>
      <c r="AH4" s="5"/>
      <c r="AI4" s="5"/>
      <c r="AJ4" s="5"/>
      <c r="AK4" s="1"/>
      <c r="AL4">
        <v>0.14602168361167983</v>
      </c>
      <c r="AM4" s="5"/>
      <c r="AN4" s="5"/>
      <c r="AO4" s="5"/>
    </row>
    <row r="5" spans="1:41" x14ac:dyDescent="0.3">
      <c r="A5" s="5"/>
      <c r="B5" s="2" t="s">
        <v>18</v>
      </c>
      <c r="C5">
        <v>1.7604400000000002</v>
      </c>
      <c r="D5" s="5">
        <f>AVERAGE(C5:C7)</f>
        <v>1.8650200000000003</v>
      </c>
      <c r="E5" s="5">
        <f>_xlfn.STDEV.S(C5:C7)</f>
        <v>0.11279452646294497</v>
      </c>
      <c r="F5" s="5" t="s">
        <v>1</v>
      </c>
      <c r="G5" s="1"/>
      <c r="H5">
        <v>3.7478199999999995</v>
      </c>
      <c r="I5" s="5">
        <f>AVERAGE(H5:H7)</f>
        <v>3.6880933333333328</v>
      </c>
      <c r="J5" s="5">
        <f>_xlfn.STDEV.S(H5:H7)</f>
        <v>7.9096660064336924E-2</v>
      </c>
      <c r="K5" s="5" t="s">
        <v>2</v>
      </c>
      <c r="L5" s="1"/>
      <c r="M5">
        <v>217.65517241379308</v>
      </c>
      <c r="N5" s="5">
        <f>AVERAGE(M5:M7)</f>
        <v>214.48275862068965</v>
      </c>
      <c r="O5" s="5">
        <f>_xlfn.STDEV.S(M5:M7)</f>
        <v>12.108899450310927</v>
      </c>
      <c r="P5" s="5" t="s">
        <v>2</v>
      </c>
      <c r="Q5" s="1"/>
      <c r="R5">
        <v>103.08231173380028</v>
      </c>
      <c r="S5" s="5">
        <f>AVERAGE(R5:R7)</f>
        <v>124.83362521891412</v>
      </c>
      <c r="T5" s="5">
        <f>_xlfn.STDEV.S(R5:R7)</f>
        <v>20.480665896606336</v>
      </c>
      <c r="U5" s="5" t="s">
        <v>2</v>
      </c>
      <c r="V5" s="1"/>
      <c r="W5">
        <v>0.40533350400000001</v>
      </c>
      <c r="X5" s="5">
        <f>AVERAGE(W5:W7)</f>
        <v>0.406935936</v>
      </c>
      <c r="Y5" s="5">
        <f>_xlfn.STDEV.S(W5:W7)</f>
        <v>4.0041079544045052E-2</v>
      </c>
      <c r="Z5" s="5" t="s">
        <v>2</v>
      </c>
      <c r="AA5" s="1"/>
      <c r="AB5">
        <v>0.39531150000000009</v>
      </c>
      <c r="AC5" s="5">
        <f>AVERAGE(AB5:AB7)</f>
        <v>0.36680945346450461</v>
      </c>
      <c r="AD5" s="5">
        <f>_xlfn.STDEV.S(AB5:AB7)</f>
        <v>3.9910421902953033E-2</v>
      </c>
      <c r="AE5" s="5" t="s">
        <v>3</v>
      </c>
      <c r="AF5" s="1"/>
      <c r="AG5">
        <v>0.15816149999999995</v>
      </c>
      <c r="AH5" s="5">
        <f>AVERAGE(AG5:AG7)</f>
        <v>0.13780262796528162</v>
      </c>
      <c r="AI5" s="5">
        <f>_xlfn.STDEV.S(AG5:AG7)</f>
        <v>2.9330643612393219E-2</v>
      </c>
      <c r="AJ5" s="5" t="s">
        <v>3</v>
      </c>
      <c r="AK5" s="1"/>
      <c r="AL5">
        <v>0.16005793967489082</v>
      </c>
      <c r="AM5" s="5">
        <f>AVERAGE(AL5:AL7)</f>
        <v>0.14641234735340192</v>
      </c>
      <c r="AN5" s="5">
        <f>_xlfn.STDEV.S(AL5:AL7)</f>
        <v>1.6400477389615156E-2</v>
      </c>
      <c r="AO5" s="5" t="s">
        <v>3</v>
      </c>
    </row>
    <row r="6" spans="1:41" x14ac:dyDescent="0.3">
      <c r="A6" s="5"/>
      <c r="B6" s="2" t="s">
        <v>19</v>
      </c>
      <c r="C6">
        <v>1.8500800000000004</v>
      </c>
      <c r="D6" s="5"/>
      <c r="E6" s="5"/>
      <c r="F6" s="5"/>
      <c r="G6" s="1"/>
      <c r="H6">
        <v>3.5983900000000002</v>
      </c>
      <c r="I6" s="5"/>
      <c r="J6" s="5"/>
      <c r="K6" s="5"/>
      <c r="L6" s="1"/>
      <c r="M6">
        <v>201.10344827586209</v>
      </c>
      <c r="N6" s="5"/>
      <c r="O6" s="5"/>
      <c r="P6" s="5"/>
      <c r="Q6" s="1"/>
      <c r="R6">
        <v>127.67075306479855</v>
      </c>
      <c r="S6" s="5"/>
      <c r="T6" s="5"/>
      <c r="U6" s="5"/>
      <c r="V6" s="1"/>
      <c r="W6">
        <v>0.44775417599999995</v>
      </c>
      <c r="X6" s="5"/>
      <c r="Y6" s="5"/>
      <c r="Z6" s="5"/>
      <c r="AA6" s="1"/>
      <c r="AB6">
        <v>0.32119656188605111</v>
      </c>
      <c r="AC6" s="5"/>
      <c r="AD6" s="5"/>
      <c r="AE6" s="5"/>
      <c r="AF6" s="1"/>
      <c r="AG6">
        <v>0.10418339882121802</v>
      </c>
      <c r="AH6" s="5"/>
      <c r="AI6" s="5"/>
      <c r="AJ6" s="5"/>
      <c r="AK6" s="1"/>
      <c r="AL6">
        <v>0.12821747942652487</v>
      </c>
      <c r="AM6" s="5"/>
      <c r="AN6" s="5"/>
      <c r="AO6" s="5"/>
    </row>
    <row r="7" spans="1:41" x14ac:dyDescent="0.3">
      <c r="A7" s="5"/>
      <c r="B7" s="2" t="s">
        <v>20</v>
      </c>
      <c r="C7">
        <v>1.9845400000000002</v>
      </c>
      <c r="D7" s="5"/>
      <c r="E7" s="5"/>
      <c r="F7" s="5"/>
      <c r="G7" s="1"/>
      <c r="H7">
        <v>3.7180699999999995</v>
      </c>
      <c r="I7" s="5"/>
      <c r="J7" s="5"/>
      <c r="K7" s="5"/>
      <c r="L7" s="1"/>
      <c r="M7">
        <v>224.68965517241378</v>
      </c>
      <c r="N7" s="5"/>
      <c r="O7" s="5"/>
      <c r="P7" s="5"/>
      <c r="Q7" s="1"/>
      <c r="R7">
        <v>143.74781085814357</v>
      </c>
      <c r="S7" s="5"/>
      <c r="T7" s="5"/>
      <c r="U7" s="5"/>
      <c r="V7" s="1"/>
      <c r="W7">
        <v>0.36772012799999998</v>
      </c>
      <c r="X7" s="5"/>
      <c r="Y7" s="5"/>
      <c r="Z7" s="5"/>
      <c r="AA7" s="1"/>
      <c r="AB7">
        <v>0.38392029850746268</v>
      </c>
      <c r="AC7" s="5"/>
      <c r="AD7" s="5"/>
      <c r="AE7" s="5"/>
      <c r="AF7" s="1"/>
      <c r="AG7">
        <v>0.15106298507462682</v>
      </c>
      <c r="AH7" s="5"/>
      <c r="AI7" s="5"/>
      <c r="AJ7" s="5"/>
      <c r="AK7" s="1"/>
      <c r="AL7">
        <v>0.15096162295879009</v>
      </c>
      <c r="AM7" s="5"/>
      <c r="AN7" s="5"/>
      <c r="AO7" s="5"/>
    </row>
    <row r="8" spans="1:41" x14ac:dyDescent="0.3">
      <c r="A8" s="5"/>
      <c r="B8" s="2" t="s">
        <v>21</v>
      </c>
      <c r="C8">
        <v>2.1638200000000003</v>
      </c>
      <c r="D8" s="5">
        <f>AVERAGE(C8:C10)</f>
        <v>2.2235800000000006</v>
      </c>
      <c r="E8" s="5">
        <f>_xlfn.STDEV.S(C8:C10)</f>
        <v>0.14407614236923474</v>
      </c>
      <c r="F8" s="5" t="s">
        <v>2</v>
      </c>
      <c r="G8" s="1"/>
      <c r="H8">
        <v>4.6744900000000005</v>
      </c>
      <c r="I8" s="5">
        <f>AVERAGE(H8:H10)</f>
        <v>4.2560066666666669</v>
      </c>
      <c r="J8" s="5">
        <f>_xlfn.STDEV.S(H8:H10)</f>
        <v>0.38164013053311585</v>
      </c>
      <c r="K8" s="5" t="s">
        <v>3</v>
      </c>
      <c r="L8" s="1"/>
      <c r="M8">
        <v>221.37931034482753</v>
      </c>
      <c r="N8" s="5">
        <f>AVERAGE(M8:M10)</f>
        <v>204.9655172413793</v>
      </c>
      <c r="O8" s="5">
        <f>_xlfn.STDEV.S(M8:M10)</f>
        <v>15.198566801447864</v>
      </c>
      <c r="P8" s="5" t="s">
        <v>2</v>
      </c>
      <c r="Q8" s="1"/>
      <c r="R8">
        <v>109.70227670753059</v>
      </c>
      <c r="S8" s="5">
        <f>AVERAGE(R8:R10)</f>
        <v>114.11558669001745</v>
      </c>
      <c r="T8" s="5">
        <f>_xlfn.STDEV.S(R8:R10)</f>
        <v>10.200224671542626</v>
      </c>
      <c r="U8" s="5" t="s">
        <v>2</v>
      </c>
      <c r="V8" s="1"/>
      <c r="W8">
        <v>0.30149841600000005</v>
      </c>
      <c r="X8" s="5">
        <f>AVERAGE(W8:W10)</f>
        <v>0.31171838399999996</v>
      </c>
      <c r="Y8" s="5">
        <f>_xlfn.STDEV.S(W8:W10)</f>
        <v>1.4870012717384144E-2</v>
      </c>
      <c r="Z8" s="5" t="s">
        <v>1</v>
      </c>
      <c r="AA8" s="1"/>
      <c r="AB8">
        <v>0.22011100196463654</v>
      </c>
      <c r="AC8" s="5">
        <f>AVERAGE(AB8:AB10)</f>
        <v>0.26041463378521018</v>
      </c>
      <c r="AD8" s="5">
        <f>_xlfn.STDEV.S(AB8:AB10)</f>
        <v>3.4904996563464227E-2</v>
      </c>
      <c r="AE8" s="5" t="s">
        <v>2</v>
      </c>
      <c r="AF8" s="1"/>
      <c r="AG8">
        <v>7.0346758349705302E-2</v>
      </c>
      <c r="AH8" s="5">
        <f>AVERAGE(AG8:AG10)</f>
        <v>8.2547219308415534E-2</v>
      </c>
      <c r="AI8" s="5">
        <f>_xlfn.STDEV.S(AG8:AG10)</f>
        <v>1.059340860284959E-2</v>
      </c>
      <c r="AJ8" s="5" t="s">
        <v>2</v>
      </c>
      <c r="AK8" s="1"/>
      <c r="AL8">
        <v>8.9166941232352873E-2</v>
      </c>
      <c r="AM8" s="5">
        <f>AVERAGE(AL8:AL10)</f>
        <v>0.10533752445131078</v>
      </c>
      <c r="AN8" s="5">
        <f>_xlfn.STDEV.S(AL8:AL10)</f>
        <v>1.4020075512885284E-2</v>
      </c>
      <c r="AO8" s="5" t="s">
        <v>2</v>
      </c>
    </row>
    <row r="9" spans="1:41" x14ac:dyDescent="0.3">
      <c r="A9" s="5"/>
      <c r="B9" s="2" t="s">
        <v>22</v>
      </c>
      <c r="C9">
        <v>2.1190000000000002</v>
      </c>
      <c r="D9" s="5"/>
      <c r="E9" s="5"/>
      <c r="F9" s="5"/>
      <c r="G9" s="1"/>
      <c r="H9">
        <v>4.1663600000000001</v>
      </c>
      <c r="I9" s="5"/>
      <c r="J9" s="5"/>
      <c r="K9" s="5"/>
      <c r="L9" s="1"/>
      <c r="M9">
        <v>202.13793103448276</v>
      </c>
      <c r="N9" s="5"/>
      <c r="O9" s="5"/>
      <c r="P9" s="5"/>
      <c r="Q9" s="1"/>
      <c r="R9">
        <v>106.86514886164618</v>
      </c>
      <c r="S9" s="5"/>
      <c r="T9" s="5"/>
      <c r="U9" s="5"/>
      <c r="V9" s="1"/>
      <c r="W9">
        <v>0.3287774879999999</v>
      </c>
      <c r="X9" s="5"/>
      <c r="Y9" s="5"/>
      <c r="Z9" s="5"/>
      <c r="AA9" s="1"/>
      <c r="AB9">
        <v>0.28083427734374999</v>
      </c>
      <c r="AC9" s="5"/>
      <c r="AD9" s="5"/>
      <c r="AE9" s="5"/>
      <c r="AF9" s="1"/>
      <c r="AG9">
        <v>8.9410253906249987E-2</v>
      </c>
      <c r="AH9" s="5"/>
      <c r="AI9" s="5"/>
      <c r="AJ9" s="5"/>
      <c r="AK9" s="1"/>
      <c r="AL9">
        <v>0.11275446274399235</v>
      </c>
      <c r="AM9" s="5"/>
      <c r="AN9" s="5"/>
      <c r="AO9" s="5"/>
    </row>
    <row r="10" spans="1:41" x14ac:dyDescent="0.3">
      <c r="A10" s="5"/>
      <c r="B10" s="2" t="s">
        <v>23</v>
      </c>
      <c r="C10">
        <v>2.3879200000000003</v>
      </c>
      <c r="D10" s="5"/>
      <c r="E10" s="5"/>
      <c r="F10" s="5"/>
      <c r="G10" s="1"/>
      <c r="H10">
        <v>3.9271699999999994</v>
      </c>
      <c r="I10" s="5"/>
      <c r="J10" s="5"/>
      <c r="K10" s="5"/>
      <c r="L10" s="1"/>
      <c r="M10">
        <v>191.37931034482756</v>
      </c>
      <c r="N10" s="5"/>
      <c r="O10" s="5"/>
      <c r="P10" s="5"/>
      <c r="Q10" s="1"/>
      <c r="R10">
        <v>125.77933450087561</v>
      </c>
      <c r="S10" s="5"/>
      <c r="T10" s="5"/>
      <c r="U10" s="5"/>
      <c r="V10" s="1"/>
      <c r="W10">
        <v>0.30487924799999994</v>
      </c>
      <c r="X10" s="5"/>
      <c r="Y10" s="5"/>
      <c r="Z10" s="5"/>
      <c r="AA10" s="1"/>
      <c r="AB10">
        <v>0.28029862204724409</v>
      </c>
      <c r="AC10" s="5"/>
      <c r="AD10" s="5"/>
      <c r="AE10" s="5"/>
      <c r="AF10" s="1"/>
      <c r="AG10">
        <v>8.7884645669291328E-2</v>
      </c>
      <c r="AH10" s="5"/>
      <c r="AI10" s="5"/>
      <c r="AJ10" s="5"/>
      <c r="AK10" s="1"/>
      <c r="AL10">
        <v>0.11409116937758711</v>
      </c>
      <c r="AM10" s="5"/>
      <c r="AN10" s="5"/>
      <c r="AO10" s="5"/>
    </row>
    <row r="11" spans="1:41" x14ac:dyDescent="0.3">
      <c r="A11" s="5"/>
      <c r="B11" s="2" t="s">
        <v>24</v>
      </c>
      <c r="C11">
        <v>1.7156200000000004</v>
      </c>
      <c r="D11" s="5">
        <f>AVERAGE(C11:C13)</f>
        <v>1.8202</v>
      </c>
      <c r="E11" s="5">
        <f>_xlfn.STDEV.S(C11:C13)</f>
        <v>9.330027009607185E-2</v>
      </c>
      <c r="F11" s="5" t="s">
        <v>1</v>
      </c>
      <c r="G11" s="1"/>
      <c r="H11">
        <v>4.4951400000000001</v>
      </c>
      <c r="I11" s="5">
        <f>AVERAGE(H11:H13)</f>
        <v>4.2560066666666669</v>
      </c>
      <c r="J11" s="5">
        <f>_xlfn.STDEV.S(H11:H13)</f>
        <v>0.29441891283226612</v>
      </c>
      <c r="K11" s="5" t="s">
        <v>3</v>
      </c>
      <c r="L11" s="1"/>
      <c r="M11">
        <v>178.75862068965517</v>
      </c>
      <c r="N11" s="5">
        <f>AVERAGE(M11:M13)</f>
        <v>175.2413793103448</v>
      </c>
      <c r="O11" s="5">
        <f>_xlfn.STDEV.S(M11:M13)</f>
        <v>8.7216161000101948</v>
      </c>
      <c r="P11" s="5" t="s">
        <v>1</v>
      </c>
      <c r="Q11" s="1"/>
      <c r="R11">
        <v>162.66199649737297</v>
      </c>
      <c r="S11" s="5">
        <f>AVERAGE(R11:R13)</f>
        <v>177.47810858143603</v>
      </c>
      <c r="T11" s="5">
        <f>_xlfn.STDEV.S(R11:R13)</f>
        <v>15.14119644507258</v>
      </c>
      <c r="U11" s="5" t="s">
        <v>3</v>
      </c>
      <c r="V11" s="1"/>
      <c r="W11">
        <v>0.22850596799999995</v>
      </c>
      <c r="X11" s="5">
        <f>AVERAGE(W11:W13)</f>
        <v>0.27960278399999994</v>
      </c>
      <c r="Y11" s="5">
        <f>_xlfn.STDEV.S(W11:W13)</f>
        <v>5.3578442513074892E-2</v>
      </c>
      <c r="Z11" s="5" t="s">
        <v>1</v>
      </c>
      <c r="AA11" s="1"/>
      <c r="AB11">
        <v>0.22556676646706592</v>
      </c>
      <c r="AC11" s="5">
        <f>AVERAGE(AB11:AB13)</f>
        <v>0.24654862658918619</v>
      </c>
      <c r="AD11" s="5">
        <f>_xlfn.STDEV.S(AB11:AB13)</f>
        <v>2.1479562436748399E-2</v>
      </c>
      <c r="AE11" s="5" t="s">
        <v>2</v>
      </c>
      <c r="AF11" s="1"/>
      <c r="AG11">
        <v>7.2374550898203577E-2</v>
      </c>
      <c r="AH11" s="5">
        <f>AVERAGE(AG11:AG13)</f>
        <v>7.5777756703342067E-2</v>
      </c>
      <c r="AI11" s="5">
        <f>_xlfn.STDEV.S(AG11:AG13)</f>
        <v>3.5677491529274201E-3</v>
      </c>
      <c r="AJ11" s="5" t="s">
        <v>2</v>
      </c>
      <c r="AK11" s="1"/>
      <c r="AL11">
        <v>8.9716592597432018E-2</v>
      </c>
      <c r="AM11" s="5">
        <f>AVERAGE(AL11:AL13)</f>
        <v>9.9757737439882296E-2</v>
      </c>
      <c r="AN11" s="5">
        <f>_xlfn.STDEV.S(AL11:AL13)</f>
        <v>1.1709786398633473E-2</v>
      </c>
      <c r="AO11" s="5" t="s">
        <v>2</v>
      </c>
    </row>
    <row r="12" spans="1:41" x14ac:dyDescent="0.3">
      <c r="A12" s="5"/>
      <c r="B12" s="2" t="s">
        <v>25</v>
      </c>
      <c r="C12">
        <v>1.8500800000000004</v>
      </c>
      <c r="D12" s="5"/>
      <c r="E12" s="5"/>
      <c r="F12" s="5"/>
      <c r="G12" s="1"/>
      <c r="H12">
        <v>4.3457099999999995</v>
      </c>
      <c r="I12" s="5"/>
      <c r="J12" s="5"/>
      <c r="K12" s="5"/>
      <c r="L12" s="1"/>
      <c r="M12">
        <v>165.31034482758619</v>
      </c>
      <c r="N12" s="5"/>
      <c r="O12" s="5"/>
      <c r="P12" s="5"/>
      <c r="Q12" s="1"/>
      <c r="R12">
        <v>176.84763572679503</v>
      </c>
      <c r="S12" s="5"/>
      <c r="T12" s="5"/>
      <c r="U12" s="5"/>
      <c r="V12" s="1"/>
      <c r="W12">
        <v>0.27494380799999996</v>
      </c>
      <c r="X12" s="5"/>
      <c r="Y12" s="5"/>
      <c r="Z12" s="5"/>
      <c r="AA12" s="1"/>
      <c r="AB12">
        <v>0.26849349753694585</v>
      </c>
      <c r="AC12" s="5"/>
      <c r="AD12" s="5"/>
      <c r="AE12" s="5"/>
      <c r="AF12" s="1"/>
      <c r="AG12">
        <v>7.9489950738916251E-2</v>
      </c>
      <c r="AH12" s="5"/>
      <c r="AI12" s="5"/>
      <c r="AJ12" s="5"/>
      <c r="AK12" s="1"/>
      <c r="AL12">
        <v>0.11262054520514819</v>
      </c>
      <c r="AM12" s="5"/>
      <c r="AN12" s="5"/>
      <c r="AO12" s="5"/>
    </row>
    <row r="13" spans="1:41" x14ac:dyDescent="0.3">
      <c r="A13" s="5"/>
      <c r="B13" s="2" t="s">
        <v>26</v>
      </c>
      <c r="C13">
        <v>1.8948999999999998</v>
      </c>
      <c r="D13" s="5"/>
      <c r="E13" s="5"/>
      <c r="F13" s="5"/>
      <c r="G13" s="1"/>
      <c r="H13">
        <v>3.9271699999999994</v>
      </c>
      <c r="I13" s="5"/>
      <c r="J13" s="5"/>
      <c r="K13" s="5"/>
      <c r="L13" s="1"/>
      <c r="M13">
        <v>181.65517241379305</v>
      </c>
      <c r="N13" s="5"/>
      <c r="O13" s="5"/>
      <c r="P13" s="5"/>
      <c r="Q13" s="1"/>
      <c r="R13">
        <v>192.92469352014007</v>
      </c>
      <c r="S13" s="5"/>
      <c r="T13" s="5"/>
      <c r="U13" s="5"/>
      <c r="V13" s="1"/>
      <c r="W13">
        <v>0.33535857600000002</v>
      </c>
      <c r="X13" s="5"/>
      <c r="Y13" s="5"/>
      <c r="Z13" s="5"/>
      <c r="AA13" s="1"/>
      <c r="AB13">
        <v>0.24558561576354684</v>
      </c>
      <c r="AC13" s="5"/>
      <c r="AD13" s="5"/>
      <c r="AE13" s="5"/>
      <c r="AF13" s="1"/>
      <c r="AG13">
        <v>7.5468768472906372E-2</v>
      </c>
      <c r="AH13" s="5"/>
      <c r="AI13" s="5"/>
      <c r="AJ13" s="5"/>
      <c r="AK13" s="1"/>
      <c r="AL13">
        <v>9.693607451706665E-2</v>
      </c>
      <c r="AM13" s="5"/>
      <c r="AN13" s="5"/>
      <c r="AO13" s="5"/>
    </row>
    <row r="14" spans="1:41" x14ac:dyDescent="0.3">
      <c r="A14" s="5" t="s">
        <v>27</v>
      </c>
      <c r="B14" s="2" t="s">
        <v>15</v>
      </c>
      <c r="C14">
        <v>2.1638200000000003</v>
      </c>
      <c r="D14" s="5">
        <f>AVERAGE(C14:C16)</f>
        <v>2.0891199999999999</v>
      </c>
      <c r="E14" s="5">
        <f>_xlfn.STDEV.S(C14:C16)</f>
        <v>0.29842626627024882</v>
      </c>
      <c r="F14" s="5" t="s">
        <v>2</v>
      </c>
      <c r="G14" s="1"/>
      <c r="H14">
        <v>4.1065199999999997</v>
      </c>
      <c r="I14" s="5">
        <f>AVERAGE(H14:H16)</f>
        <v>3.8873899999999999</v>
      </c>
      <c r="J14" s="5">
        <f>_xlfn.STDEV.S(H14:H16)</f>
        <v>0.20989300440938946</v>
      </c>
      <c r="K14" s="5" t="s">
        <v>2</v>
      </c>
      <c r="L14" s="1"/>
      <c r="M14">
        <v>190.13793103448268</v>
      </c>
      <c r="N14" s="5">
        <f>AVERAGE(M14:M16)</f>
        <v>187.10344827586201</v>
      </c>
      <c r="O14" s="5">
        <f>_xlfn.STDEV.S(M14:M16)</f>
        <v>3.3446498353053875</v>
      </c>
      <c r="P14" s="5" t="s">
        <v>2</v>
      </c>
      <c r="Q14" s="1"/>
      <c r="R14">
        <v>132.39929947460593</v>
      </c>
      <c r="S14" s="5">
        <f>AVERAGE(R14:R16)</f>
        <v>131.13835376532396</v>
      </c>
      <c r="T14" s="5">
        <f>_xlfn.STDEV.S(R14:R16)</f>
        <v>7.6440771192181769</v>
      </c>
      <c r="U14" s="5" t="s">
        <v>3</v>
      </c>
      <c r="V14" s="1"/>
      <c r="W14">
        <v>0.34754356799999997</v>
      </c>
      <c r="X14" s="5">
        <f>AVERAGE(W14:W16)</f>
        <v>0.33347635199999998</v>
      </c>
      <c r="Y14" s="5">
        <f>_xlfn.STDEV.S(W14:W16)</f>
        <v>3.9029663424408223E-2</v>
      </c>
      <c r="Z14" s="5" t="s">
        <v>3</v>
      </c>
      <c r="AA14" s="1"/>
      <c r="AB14">
        <v>0.12014914285714287</v>
      </c>
      <c r="AC14" s="5">
        <f>AVERAGE(AB14:AB16)</f>
        <v>0.11460784818870436</v>
      </c>
      <c r="AD14" s="5">
        <f>_xlfn.STDEV.S(AB14:AB16)</f>
        <v>1.5868536247219643E-2</v>
      </c>
      <c r="AE14" s="5" t="s">
        <v>1</v>
      </c>
      <c r="AF14" s="1"/>
      <c r="AG14">
        <v>3.6692571428571422E-2</v>
      </c>
      <c r="AH14" s="5">
        <f>AVERAGE(AG14:AG16)</f>
        <v>4.0638727622453873E-2</v>
      </c>
      <c r="AI14" s="5">
        <f>_xlfn.STDEV.S(AG14:AG16)</f>
        <v>9.605506929366972E-3</v>
      </c>
      <c r="AJ14" s="5" t="s">
        <v>2</v>
      </c>
      <c r="AK14" s="1"/>
      <c r="AL14">
        <v>5.6815128461990903E-2</v>
      </c>
      <c r="AM14" s="5">
        <f>AVERAGE(AL14:AL16)</f>
        <v>5.3103236817172474E-2</v>
      </c>
      <c r="AN14" s="5">
        <f>_xlfn.STDEV.S(AL14:AL16)</f>
        <v>9.9249679238750318E-3</v>
      </c>
      <c r="AO14" s="5" t="s">
        <v>2</v>
      </c>
    </row>
    <row r="15" spans="1:41" x14ac:dyDescent="0.3">
      <c r="A15" s="5"/>
      <c r="B15" s="2" t="s">
        <v>16</v>
      </c>
      <c r="C15">
        <v>1.7604400000000002</v>
      </c>
      <c r="D15" s="5"/>
      <c r="E15" s="5"/>
      <c r="F15" s="5"/>
      <c r="G15" s="1"/>
      <c r="H15">
        <v>3.8674999999999997</v>
      </c>
      <c r="I15" s="5"/>
      <c r="J15" s="5"/>
      <c r="K15" s="5"/>
      <c r="L15" s="1"/>
      <c r="M15">
        <v>183.51724137931032</v>
      </c>
      <c r="N15" s="5"/>
      <c r="O15" s="5"/>
      <c r="P15" s="5"/>
      <c r="Q15" s="1"/>
      <c r="R15">
        <v>138.07355516637475</v>
      </c>
      <c r="S15" s="5"/>
      <c r="T15" s="5"/>
      <c r="U15" s="5"/>
      <c r="V15" s="1"/>
      <c r="W15">
        <v>0.28936310400000004</v>
      </c>
      <c r="X15" s="5"/>
      <c r="Y15" s="5"/>
      <c r="Z15" s="5"/>
      <c r="AA15" s="1"/>
      <c r="AB15">
        <v>9.6711693171188037E-2</v>
      </c>
      <c r="AC15" s="5"/>
      <c r="AD15" s="5"/>
      <c r="AE15" s="5"/>
      <c r="AF15" s="1"/>
      <c r="AG15">
        <v>3.3634798877455567E-2</v>
      </c>
      <c r="AH15" s="5"/>
      <c r="AI15" s="5"/>
      <c r="AJ15" s="5"/>
      <c r="AK15" s="1"/>
      <c r="AL15">
        <v>4.1857329141656845E-2</v>
      </c>
      <c r="AM15" s="5"/>
      <c r="AN15" s="5"/>
      <c r="AO15" s="5"/>
    </row>
    <row r="16" spans="1:41" x14ac:dyDescent="0.3">
      <c r="A16" s="5"/>
      <c r="B16" s="2" t="s">
        <v>17</v>
      </c>
      <c r="C16">
        <v>2.3431000000000002</v>
      </c>
      <c r="D16" s="5"/>
      <c r="E16" s="5"/>
      <c r="F16" s="5"/>
      <c r="G16" s="1"/>
      <c r="H16">
        <v>3.6881499999999998</v>
      </c>
      <c r="I16" s="5"/>
      <c r="J16" s="5"/>
      <c r="K16" s="5"/>
      <c r="L16" s="1"/>
      <c r="M16">
        <v>187.65517241379303</v>
      </c>
      <c r="N16" s="5"/>
      <c r="O16" s="5"/>
      <c r="P16" s="5"/>
      <c r="Q16" s="1"/>
      <c r="R16">
        <v>122.94220665499118</v>
      </c>
      <c r="S16" s="5"/>
      <c r="T16" s="5"/>
      <c r="U16" s="5"/>
      <c r="V16" s="1"/>
      <c r="W16">
        <v>0.36352238399999998</v>
      </c>
      <c r="X16" s="5"/>
      <c r="Y16" s="5"/>
      <c r="Z16" s="5"/>
      <c r="AA16" s="1"/>
      <c r="AB16">
        <v>0.12696270853778216</v>
      </c>
      <c r="AC16" s="5"/>
      <c r="AD16" s="5"/>
      <c r="AE16" s="5"/>
      <c r="AF16" s="1"/>
      <c r="AG16">
        <v>5.1588812561334622E-2</v>
      </c>
      <c r="AH16" s="5"/>
      <c r="AI16" s="5"/>
      <c r="AJ16" s="5"/>
      <c r="AK16" s="1"/>
      <c r="AL16">
        <v>6.0637252847869673E-2</v>
      </c>
      <c r="AM16" s="5"/>
      <c r="AN16" s="5"/>
      <c r="AO16" s="5"/>
    </row>
    <row r="17" spans="1:41" x14ac:dyDescent="0.3">
      <c r="A17" s="5"/>
      <c r="B17" s="2" t="s">
        <v>18</v>
      </c>
      <c r="C17">
        <v>2.1638200000000003</v>
      </c>
      <c r="D17" s="5">
        <f>AVERAGE(C17:C19)</f>
        <v>1.9247800000000002</v>
      </c>
      <c r="E17" s="5">
        <f>_xlfn.STDEV.S(C17:C19)</f>
        <v>0.21181105636864192</v>
      </c>
      <c r="F17" s="5" t="s">
        <v>2</v>
      </c>
      <c r="G17" s="1"/>
      <c r="H17">
        <v>4.2261999999999995</v>
      </c>
      <c r="I17" s="5">
        <f>AVERAGE(H17:H19)</f>
        <v>4.6645733333333324</v>
      </c>
      <c r="J17" s="5">
        <f>_xlfn.STDEV.S(H17:H19)</f>
        <v>0.41987475160258586</v>
      </c>
      <c r="K17" s="5" t="s">
        <v>3</v>
      </c>
      <c r="L17" s="1"/>
      <c r="M17">
        <v>235.03448275862064</v>
      </c>
      <c r="N17" s="5">
        <f>AVERAGE(M17:M19)</f>
        <v>248.75862068965512</v>
      </c>
      <c r="O17" s="5">
        <f>_xlfn.STDEV.S(M17:M19)</f>
        <v>13.089102855249154</v>
      </c>
      <c r="P17" s="5" t="s">
        <v>3</v>
      </c>
      <c r="Q17" s="1"/>
      <c r="R17">
        <v>134.29071803852887</v>
      </c>
      <c r="S17" s="5">
        <f>AVERAGE(R17:R19)</f>
        <v>150.99824868651487</v>
      </c>
      <c r="T17" s="5">
        <f>_xlfn.STDEV.S(R17:R19)</f>
        <v>19.2964866529212</v>
      </c>
      <c r="U17" s="5" t="s">
        <v>3</v>
      </c>
      <c r="V17" s="1"/>
      <c r="W17">
        <v>0.19861113599999997</v>
      </c>
      <c r="X17" s="5">
        <f>AVERAGE(W17:W19)</f>
        <v>0.241758432</v>
      </c>
      <c r="Y17" s="5">
        <f>_xlfn.STDEV.S(W17:W19)</f>
        <v>4.3147296000000147E-2</v>
      </c>
      <c r="Z17" s="5" t="s">
        <v>5</v>
      </c>
      <c r="AA17" s="1"/>
      <c r="AB17">
        <v>0.14855869565217392</v>
      </c>
      <c r="AC17" s="5">
        <f>AVERAGE(AB17:AB19)</f>
        <v>0.14454987311607015</v>
      </c>
      <c r="AD17" s="5">
        <f>_xlfn.STDEV.S(AB17:AB19)</f>
        <v>5.0885348593472162E-3</v>
      </c>
      <c r="AE17" s="5" t="s">
        <v>2</v>
      </c>
      <c r="AF17" s="1"/>
      <c r="AG17">
        <v>5.0159881422924907E-2</v>
      </c>
      <c r="AH17" s="5">
        <f>AVERAGE(AG17:AG19)</f>
        <v>4.7952784866685631E-2</v>
      </c>
      <c r="AI17" s="5">
        <f>_xlfn.STDEV.S(AG17:AG19)</f>
        <v>1.9170670312122677E-3</v>
      </c>
      <c r="AJ17" s="5" t="s">
        <v>5</v>
      </c>
      <c r="AK17" s="1"/>
      <c r="AL17">
        <v>6.4582143905237532E-2</v>
      </c>
      <c r="AM17" s="5">
        <f>AVERAGE(AL17:AL19)</f>
        <v>6.2656513840428044E-2</v>
      </c>
      <c r="AN17" s="5">
        <f>_xlfn.STDEV.S(AL17:AL19)</f>
        <v>2.6290433216516664E-3</v>
      </c>
      <c r="AO17" s="5" t="s">
        <v>5</v>
      </c>
    </row>
    <row r="18" spans="1:41" x14ac:dyDescent="0.3">
      <c r="A18" s="5"/>
      <c r="B18" s="2" t="s">
        <v>19</v>
      </c>
      <c r="C18">
        <v>1.8500800000000004</v>
      </c>
      <c r="D18" s="5"/>
      <c r="E18" s="5"/>
      <c r="F18" s="5"/>
      <c r="G18" s="1"/>
      <c r="H18">
        <v>4.7044099999999993</v>
      </c>
      <c r="I18" s="5"/>
      <c r="J18" s="5"/>
      <c r="K18" s="5"/>
      <c r="L18" s="1"/>
      <c r="M18">
        <v>261.10344827586204</v>
      </c>
      <c r="N18" s="5"/>
      <c r="O18" s="5"/>
      <c r="P18" s="5"/>
      <c r="Q18" s="1"/>
      <c r="R18">
        <v>146.58493870402799</v>
      </c>
      <c r="S18" s="5"/>
      <c r="T18" s="5"/>
      <c r="U18" s="5"/>
      <c r="V18" s="1"/>
      <c r="W18">
        <v>0.24175843199999997</v>
      </c>
      <c r="X18" s="5"/>
      <c r="Y18" s="5"/>
      <c r="Z18" s="5"/>
      <c r="AA18" s="1"/>
      <c r="AB18">
        <v>0.14626570289132604</v>
      </c>
      <c r="AC18" s="5"/>
      <c r="AD18" s="5"/>
      <c r="AE18" s="5"/>
      <c r="AF18" s="1"/>
      <c r="AG18">
        <v>4.699651046859421E-2</v>
      </c>
      <c r="AH18" s="5"/>
      <c r="AI18" s="5"/>
      <c r="AJ18" s="5"/>
      <c r="AK18" s="1"/>
      <c r="AL18">
        <v>6.3726143254311474E-2</v>
      </c>
      <c r="AM18" s="5"/>
      <c r="AN18" s="5"/>
      <c r="AO18" s="5"/>
    </row>
    <row r="19" spans="1:41" x14ac:dyDescent="0.3">
      <c r="A19" s="5"/>
      <c r="B19" s="2" t="s">
        <v>20</v>
      </c>
      <c r="C19">
        <v>1.7604400000000002</v>
      </c>
      <c r="D19" s="5"/>
      <c r="E19" s="5"/>
      <c r="F19" s="5"/>
      <c r="G19" s="1"/>
      <c r="H19">
        <v>5.0631099999999991</v>
      </c>
      <c r="I19" s="5"/>
      <c r="J19" s="5"/>
      <c r="K19" s="5"/>
      <c r="L19" s="1"/>
      <c r="M19">
        <v>250.13793103448273</v>
      </c>
      <c r="N19" s="5"/>
      <c r="O19" s="5"/>
      <c r="P19" s="5"/>
      <c r="Q19" s="1"/>
      <c r="R19">
        <v>172.1190893169877</v>
      </c>
      <c r="S19" s="5"/>
      <c r="T19" s="5"/>
      <c r="U19" s="5"/>
      <c r="V19" s="1"/>
      <c r="W19">
        <v>0.28490572800000002</v>
      </c>
      <c r="X19" s="5"/>
      <c r="Y19" s="5"/>
      <c r="Z19" s="5"/>
      <c r="AA19" s="1"/>
      <c r="AB19">
        <v>0.13882522080471049</v>
      </c>
      <c r="AC19" s="5"/>
      <c r="AD19" s="5"/>
      <c r="AE19" s="5"/>
      <c r="AF19" s="1"/>
      <c r="AG19">
        <v>4.6701962708537777E-2</v>
      </c>
      <c r="AH19" s="5"/>
      <c r="AI19" s="5"/>
      <c r="AJ19" s="5"/>
      <c r="AK19" s="1"/>
      <c r="AL19">
        <v>5.9661254361735146E-2</v>
      </c>
      <c r="AM19" s="5"/>
      <c r="AN19" s="5"/>
      <c r="AO19" s="5"/>
    </row>
    <row r="20" spans="1:41" x14ac:dyDescent="0.3">
      <c r="A20" s="5"/>
      <c r="B20" s="2" t="s">
        <v>21</v>
      </c>
      <c r="C20">
        <v>2.4327400000000003</v>
      </c>
      <c r="D20" s="5">
        <f>AVERAGE(C20:C22)</f>
        <v>2.6269600000000004</v>
      </c>
      <c r="E20" s="5">
        <f>_xlfn.STDEV.S(C20:C22)</f>
        <v>0.16968578137251214</v>
      </c>
      <c r="F20" s="5" t="s">
        <v>3</v>
      </c>
      <c r="G20" s="1"/>
      <c r="H20">
        <v>3.1501000000000001</v>
      </c>
      <c r="I20" s="5">
        <f>AVERAGE(H20:H22)</f>
        <v>2.9208833333333337</v>
      </c>
      <c r="J20" s="5">
        <f>_xlfn.STDEV.S(H20:H22)</f>
        <v>0.20349889983322614</v>
      </c>
      <c r="K20" s="5" t="s">
        <v>1</v>
      </c>
      <c r="L20" s="1"/>
      <c r="M20">
        <v>149.17241379310346</v>
      </c>
      <c r="N20" s="5">
        <f>AVERAGE(M20:M22)</f>
        <v>168.41379310344826</v>
      </c>
      <c r="O20" s="5">
        <f>_xlfn.STDEV.S(M20:M22)</f>
        <v>16.666412998465894</v>
      </c>
      <c r="P20" s="5" t="s">
        <v>2</v>
      </c>
      <c r="Q20" s="1"/>
      <c r="R20">
        <v>130.50788091068299</v>
      </c>
      <c r="S20" s="5">
        <f>AVERAGE(R20:R22)</f>
        <v>120.73555166374776</v>
      </c>
      <c r="T20" s="5">
        <f>_xlfn.STDEV.S(R20:R22)</f>
        <v>8.4762848993162159</v>
      </c>
      <c r="U20" s="5" t="s">
        <v>3</v>
      </c>
      <c r="V20" s="1"/>
      <c r="W20">
        <v>0.23243068800000002</v>
      </c>
      <c r="X20" s="5">
        <f>AVERAGE(W20:W22)</f>
        <v>0.21861172800000003</v>
      </c>
      <c r="Y20" s="5">
        <f>_xlfn.STDEV.S(W20:W22)</f>
        <v>5.2420635103829924E-2</v>
      </c>
      <c r="Z20" s="5" t="s">
        <v>2</v>
      </c>
      <c r="AA20" s="1"/>
      <c r="AB20">
        <v>0.14994317958783121</v>
      </c>
      <c r="AC20" s="5">
        <f>AVERAGE(AB20:AB22)</f>
        <v>0.14897476507008017</v>
      </c>
      <c r="AD20" s="5">
        <f>_xlfn.STDEV.S(AB20:AB22)</f>
        <v>4.2669518006658216E-3</v>
      </c>
      <c r="AE20" s="5" t="s">
        <v>2</v>
      </c>
      <c r="AF20" s="1"/>
      <c r="AG20">
        <v>4.7148871442590765E-2</v>
      </c>
      <c r="AH20" s="5">
        <f>AVERAGE(AG20:AG22)</f>
        <v>4.9061024860479939E-2</v>
      </c>
      <c r="AI20" s="5">
        <f>_xlfn.STDEV.S(AG20:AG22)</f>
        <v>3.2973761930524819E-3</v>
      </c>
      <c r="AJ20" s="5" t="s">
        <v>5</v>
      </c>
      <c r="AK20" s="1"/>
      <c r="AL20">
        <v>6.6185952858760624E-2</v>
      </c>
      <c r="AM20" s="5">
        <f>AVERAGE(AL20:AL22)</f>
        <v>6.5900054534951652E-2</v>
      </c>
      <c r="AN20" s="5">
        <f>_xlfn.STDEV.S(AL20:AL22)</f>
        <v>8.9131689066568841E-4</v>
      </c>
      <c r="AO20" s="5" t="s">
        <v>3</v>
      </c>
    </row>
    <row r="21" spans="1:41" x14ac:dyDescent="0.3">
      <c r="A21" s="5"/>
      <c r="B21" s="2" t="s">
        <v>22</v>
      </c>
      <c r="C21">
        <v>2.70166</v>
      </c>
      <c r="D21" s="5"/>
      <c r="E21" s="5"/>
      <c r="F21" s="5"/>
      <c r="G21" s="1"/>
      <c r="H21">
        <v>2.7614799999999997</v>
      </c>
      <c r="I21" s="5"/>
      <c r="J21" s="5"/>
      <c r="K21" s="5"/>
      <c r="L21" s="1"/>
      <c r="M21">
        <v>178.34482758620689</v>
      </c>
      <c r="N21" s="5"/>
      <c r="O21" s="5"/>
      <c r="P21" s="5"/>
      <c r="Q21" s="1"/>
      <c r="R21">
        <v>115.37653239929942</v>
      </c>
      <c r="S21" s="5"/>
      <c r="T21" s="5"/>
      <c r="U21" s="5"/>
      <c r="V21" s="1"/>
      <c r="W21">
        <v>0.16066598399999996</v>
      </c>
      <c r="X21" s="5"/>
      <c r="Y21" s="5"/>
      <c r="Z21" s="5"/>
      <c r="AA21" s="1"/>
      <c r="AB21">
        <v>0.14430683845391476</v>
      </c>
      <c r="AC21" s="5"/>
      <c r="AD21" s="5"/>
      <c r="AE21" s="5"/>
      <c r="AF21" s="1"/>
      <c r="AG21">
        <v>4.7165708622398404E-2</v>
      </c>
      <c r="AH21" s="5"/>
      <c r="AI21" s="5"/>
      <c r="AJ21" s="5"/>
      <c r="AK21" s="1"/>
      <c r="AL21">
        <v>6.4900868016399854E-2</v>
      </c>
      <c r="AM21" s="5"/>
      <c r="AN21" s="5"/>
      <c r="AO21" s="5"/>
    </row>
    <row r="22" spans="1:41" x14ac:dyDescent="0.3">
      <c r="A22" s="5"/>
      <c r="B22" s="2" t="s">
        <v>23</v>
      </c>
      <c r="C22">
        <v>2.7464800000000005</v>
      </c>
      <c r="D22" s="5"/>
      <c r="E22" s="5"/>
      <c r="F22" s="5"/>
      <c r="G22" s="1"/>
      <c r="H22">
        <v>2.85107</v>
      </c>
      <c r="I22" s="5"/>
      <c r="J22" s="5"/>
      <c r="K22" s="5"/>
      <c r="L22" s="1"/>
      <c r="M22">
        <v>177.72413793103439</v>
      </c>
      <c r="N22" s="5"/>
      <c r="O22" s="5"/>
      <c r="P22" s="5"/>
      <c r="Q22" s="1"/>
      <c r="R22">
        <v>116.32224168126089</v>
      </c>
      <c r="S22" s="5"/>
      <c r="T22" s="5"/>
      <c r="U22" s="5"/>
      <c r="V22" s="1"/>
      <c r="W22">
        <v>0.26273851200000004</v>
      </c>
      <c r="X22" s="5"/>
      <c r="Y22" s="5"/>
      <c r="Z22" s="5"/>
      <c r="AA22" s="1"/>
      <c r="AB22">
        <v>0.15267427716849452</v>
      </c>
      <c r="AC22" s="5"/>
      <c r="AD22" s="5"/>
      <c r="AE22" s="5"/>
      <c r="AF22" s="1"/>
      <c r="AG22">
        <v>5.2868494516450655E-2</v>
      </c>
      <c r="AH22" s="5"/>
      <c r="AI22" s="5"/>
      <c r="AJ22" s="5"/>
      <c r="AK22" s="1"/>
      <c r="AL22">
        <v>6.6613342729694464E-2</v>
      </c>
      <c r="AM22" s="5"/>
      <c r="AN22" s="5"/>
      <c r="AO22" s="5"/>
    </row>
    <row r="23" spans="1:41" x14ac:dyDescent="0.3">
      <c r="A23" s="5"/>
      <c r="B23" s="2" t="s">
        <v>24</v>
      </c>
      <c r="C23">
        <v>1.8052600000000003</v>
      </c>
      <c r="D23" s="5">
        <f>AVERAGE(C23:C25)</f>
        <v>1.8799600000000003</v>
      </c>
      <c r="E23" s="5">
        <f>_xlfn.STDEV.S(C23:C25)</f>
        <v>9.3300270096071988E-2</v>
      </c>
      <c r="F23" s="5" t="s">
        <v>2</v>
      </c>
      <c r="G23" s="1"/>
      <c r="H23">
        <v>3.4190399999999999</v>
      </c>
      <c r="I23" s="5">
        <f>AVERAGE(H23:H25)</f>
        <v>3.7877699999999996</v>
      </c>
      <c r="J23" s="5">
        <f>_xlfn.STDEV.S(H23:H25)</f>
        <v>0.44778087129755784</v>
      </c>
      <c r="K23" s="5" t="s">
        <v>2</v>
      </c>
      <c r="L23" s="1"/>
      <c r="M23">
        <v>139.24137931034483</v>
      </c>
      <c r="N23" s="5">
        <f>AVERAGE(M23:M25)</f>
        <v>136.55172413793102</v>
      </c>
      <c r="O23" s="5">
        <f>_xlfn.STDEV.S(M23:M25)</f>
        <v>5.9570400202295355</v>
      </c>
      <c r="P23" s="5" t="s">
        <v>1</v>
      </c>
      <c r="Q23" s="1"/>
      <c r="R23">
        <v>111.59369527145353</v>
      </c>
      <c r="S23" s="5">
        <f>AVERAGE(R23:R25)</f>
        <v>133.34500875656738</v>
      </c>
      <c r="T23" s="5">
        <f>_xlfn.STDEV.S(R23:R25)</f>
        <v>24.460803027824316</v>
      </c>
      <c r="U23" s="5" t="s">
        <v>3</v>
      </c>
      <c r="V23" s="1"/>
      <c r="W23">
        <v>0.11954088000000003</v>
      </c>
      <c r="X23" s="5">
        <f>AVERAGE(W23:W25)</f>
        <v>0.18223588800000001</v>
      </c>
      <c r="Y23" s="5">
        <f>_xlfn.STDEV.S(W23:W25)</f>
        <v>5.5712951636506421E-2</v>
      </c>
      <c r="Z23" s="5" t="s">
        <v>2</v>
      </c>
      <c r="AA23" s="1"/>
      <c r="AB23">
        <v>0.16537455795677802</v>
      </c>
      <c r="AC23" s="5">
        <f>AVERAGE(AB23:AB25)</f>
        <v>0.1672302215455794</v>
      </c>
      <c r="AD23" s="5">
        <f>_xlfn.STDEV.S(AB23:AB25)</f>
        <v>9.3021111358683739E-3</v>
      </c>
      <c r="AE23" s="5" t="s">
        <v>3</v>
      </c>
      <c r="AF23" s="1"/>
      <c r="AG23">
        <v>5.4317387033398792E-2</v>
      </c>
      <c r="AH23" s="5">
        <f>AVERAGE(AG23:AG25)</f>
        <v>5.5719499566134589E-2</v>
      </c>
      <c r="AI23" s="5">
        <f>_xlfn.STDEV.S(AG23:AG25)</f>
        <v>4.6164133621962875E-3</v>
      </c>
      <c r="AJ23" s="5" t="s">
        <v>3</v>
      </c>
      <c r="AK23" s="1"/>
      <c r="AL23">
        <v>6.8260050638552811E-2</v>
      </c>
      <c r="AM23" s="5">
        <f>AVERAGE(AL23:AL25)</f>
        <v>6.8606613608831232E-2</v>
      </c>
      <c r="AN23" s="5">
        <f>_xlfn.STDEV.S(AL23:AL25)</f>
        <v>2.9369540141303656E-3</v>
      </c>
      <c r="AO23" s="5" t="s">
        <v>3</v>
      </c>
    </row>
    <row r="24" spans="1:41" x14ac:dyDescent="0.3">
      <c r="A24" s="5"/>
      <c r="B24" s="2" t="s">
        <v>25</v>
      </c>
      <c r="C24">
        <v>1.8500800000000004</v>
      </c>
      <c r="D24" s="5"/>
      <c r="E24" s="5"/>
      <c r="F24" s="5"/>
      <c r="G24" s="1"/>
      <c r="H24">
        <v>3.6582299999999992</v>
      </c>
      <c r="I24" s="5"/>
      <c r="J24" s="5"/>
      <c r="K24" s="5"/>
      <c r="L24" s="1"/>
      <c r="M24">
        <v>129.72413793103442</v>
      </c>
      <c r="N24" s="5"/>
      <c r="O24" s="5"/>
      <c r="P24" s="5"/>
      <c r="Q24" s="1"/>
      <c r="R24">
        <v>128.61646234676004</v>
      </c>
      <c r="S24" s="5"/>
      <c r="T24" s="5"/>
      <c r="U24" s="5"/>
      <c r="V24" s="1"/>
      <c r="W24">
        <v>0.20109599999999997</v>
      </c>
      <c r="X24" s="5"/>
      <c r="Y24" s="5"/>
      <c r="Z24" s="5"/>
      <c r="AA24" s="1"/>
      <c r="AB24">
        <v>0.15899581256231307</v>
      </c>
      <c r="AC24" s="5"/>
      <c r="AD24" s="5"/>
      <c r="AE24" s="5"/>
      <c r="AF24" s="1"/>
      <c r="AG24">
        <v>5.1966699900299104E-2</v>
      </c>
      <c r="AH24" s="5"/>
      <c r="AI24" s="5"/>
      <c r="AJ24" s="5"/>
      <c r="AK24" s="1"/>
      <c r="AL24">
        <v>6.5858316845516296E-2</v>
      </c>
      <c r="AM24" s="5"/>
      <c r="AN24" s="5"/>
      <c r="AO24" s="5"/>
    </row>
    <row r="25" spans="1:41" x14ac:dyDescent="0.3">
      <c r="A25" s="5"/>
      <c r="B25" s="2" t="s">
        <v>26</v>
      </c>
      <c r="C25">
        <v>1.9845400000000002</v>
      </c>
      <c r="D25" s="5"/>
      <c r="E25" s="5"/>
      <c r="F25" s="5"/>
      <c r="G25" s="1"/>
      <c r="H25">
        <v>4.2860399999999998</v>
      </c>
      <c r="I25" s="5"/>
      <c r="J25" s="5"/>
      <c r="K25" s="5"/>
      <c r="L25" s="1"/>
      <c r="M25">
        <v>140.68965517241378</v>
      </c>
      <c r="N25" s="5"/>
      <c r="O25" s="5"/>
      <c r="P25" s="5"/>
      <c r="Q25" s="1"/>
      <c r="R25">
        <v>159.82486865148854</v>
      </c>
      <c r="S25" s="5"/>
      <c r="T25" s="5"/>
      <c r="U25" s="5"/>
      <c r="V25" s="1"/>
      <c r="W25">
        <v>0.22607078400000002</v>
      </c>
      <c r="X25" s="5"/>
      <c r="Y25" s="5"/>
      <c r="Z25" s="5"/>
      <c r="AA25" s="1"/>
      <c r="AB25">
        <v>0.17732029411764708</v>
      </c>
      <c r="AC25" s="5"/>
      <c r="AD25" s="5"/>
      <c r="AE25" s="5"/>
      <c r="AF25" s="1"/>
      <c r="AG25">
        <v>6.0874411764705885E-2</v>
      </c>
      <c r="AH25" s="5"/>
      <c r="AI25" s="5"/>
      <c r="AJ25" s="5"/>
      <c r="AK25" s="1"/>
      <c r="AL25">
        <v>7.1701473342424563E-2</v>
      </c>
      <c r="AM25" s="5"/>
      <c r="AN25" s="5"/>
      <c r="AO25" s="5"/>
    </row>
  </sheetData>
  <mergeCells count="194">
    <mergeCell ref="N2:N4"/>
    <mergeCell ref="O2:O4"/>
    <mergeCell ref="D2:D4"/>
    <mergeCell ref="E2:E4"/>
    <mergeCell ref="F2:F4"/>
    <mergeCell ref="I2:I4"/>
    <mergeCell ref="AN2:AN4"/>
    <mergeCell ref="AO2:AO4"/>
    <mergeCell ref="D5:D7"/>
    <mergeCell ref="E5:E7"/>
    <mergeCell ref="F5:F7"/>
    <mergeCell ref="I5:I7"/>
    <mergeCell ref="J5:J7"/>
    <mergeCell ref="K5:K7"/>
    <mergeCell ref="AH2:AH4"/>
    <mergeCell ref="AI2:AI4"/>
    <mergeCell ref="AJ2:AJ4"/>
    <mergeCell ref="AM2:AM4"/>
    <mergeCell ref="AC2:AC4"/>
    <mergeCell ref="AD2:AD4"/>
    <mergeCell ref="AE2:AE4"/>
    <mergeCell ref="X2:X4"/>
    <mergeCell ref="Y2:Y4"/>
    <mergeCell ref="Z2:Z4"/>
    <mergeCell ref="P2:P4"/>
    <mergeCell ref="S2:S4"/>
    <mergeCell ref="T2:T4"/>
    <mergeCell ref="U2:U4"/>
    <mergeCell ref="J2:J4"/>
    <mergeCell ref="K2:K4"/>
    <mergeCell ref="AO5:AO7"/>
    <mergeCell ref="AD5:AD7"/>
    <mergeCell ref="AE5:AE7"/>
    <mergeCell ref="AH5:AH7"/>
    <mergeCell ref="AI5:AI7"/>
    <mergeCell ref="X5:X7"/>
    <mergeCell ref="Y5:Y7"/>
    <mergeCell ref="Z5:Z7"/>
    <mergeCell ref="AC5:AC7"/>
    <mergeCell ref="N8:N10"/>
    <mergeCell ref="O8:O10"/>
    <mergeCell ref="D8:D10"/>
    <mergeCell ref="E8:E10"/>
    <mergeCell ref="F8:F10"/>
    <mergeCell ref="I8:I10"/>
    <mergeCell ref="AJ5:AJ7"/>
    <mergeCell ref="AM5:AM7"/>
    <mergeCell ref="AN5:AN7"/>
    <mergeCell ref="S5:S7"/>
    <mergeCell ref="T5:T7"/>
    <mergeCell ref="U5:U7"/>
    <mergeCell ref="N5:N7"/>
    <mergeCell ref="O5:O7"/>
    <mergeCell ref="P5:P7"/>
    <mergeCell ref="AN8:AN10"/>
    <mergeCell ref="AO8:AO10"/>
    <mergeCell ref="D11:D13"/>
    <mergeCell ref="E11:E13"/>
    <mergeCell ref="F11:F13"/>
    <mergeCell ref="I11:I13"/>
    <mergeCell ref="J11:J13"/>
    <mergeCell ref="K11:K13"/>
    <mergeCell ref="AH8:AH10"/>
    <mergeCell ref="AI8:AI10"/>
    <mergeCell ref="AJ8:AJ10"/>
    <mergeCell ref="AM8:AM10"/>
    <mergeCell ref="AC8:AC10"/>
    <mergeCell ref="AD8:AD10"/>
    <mergeCell ref="AE8:AE10"/>
    <mergeCell ref="X8:X10"/>
    <mergeCell ref="Y8:Y10"/>
    <mergeCell ref="Z8:Z10"/>
    <mergeCell ref="P8:P10"/>
    <mergeCell ref="S8:S10"/>
    <mergeCell ref="T8:T10"/>
    <mergeCell ref="U8:U10"/>
    <mergeCell ref="J8:J10"/>
    <mergeCell ref="K8:K10"/>
    <mergeCell ref="AO11:AO13"/>
    <mergeCell ref="AD11:AD13"/>
    <mergeCell ref="AE11:AE13"/>
    <mergeCell ref="AH11:AH13"/>
    <mergeCell ref="AI11:AI13"/>
    <mergeCell ref="X11:X13"/>
    <mergeCell ref="Y11:Y13"/>
    <mergeCell ref="Z11:Z13"/>
    <mergeCell ref="AC11:AC13"/>
    <mergeCell ref="N14:N16"/>
    <mergeCell ref="O14:O16"/>
    <mergeCell ref="D14:D16"/>
    <mergeCell ref="E14:E16"/>
    <mergeCell ref="F14:F16"/>
    <mergeCell ref="I14:I16"/>
    <mergeCell ref="AJ11:AJ13"/>
    <mergeCell ref="AM11:AM13"/>
    <mergeCell ref="AN11:AN13"/>
    <mergeCell ref="S11:S13"/>
    <mergeCell ref="T11:T13"/>
    <mergeCell ref="U11:U13"/>
    <mergeCell ref="N11:N13"/>
    <mergeCell ref="O11:O13"/>
    <mergeCell ref="P11:P13"/>
    <mergeCell ref="AN14:AN16"/>
    <mergeCell ref="AO14:AO16"/>
    <mergeCell ref="D17:D19"/>
    <mergeCell ref="E17:E19"/>
    <mergeCell ref="F17:F19"/>
    <mergeCell ref="I17:I19"/>
    <mergeCell ref="J17:J19"/>
    <mergeCell ref="K17:K19"/>
    <mergeCell ref="AH14:AH16"/>
    <mergeCell ref="AI14:AI16"/>
    <mergeCell ref="AJ14:AJ16"/>
    <mergeCell ref="AM14:AM16"/>
    <mergeCell ref="AC14:AC16"/>
    <mergeCell ref="AD14:AD16"/>
    <mergeCell ref="AE14:AE16"/>
    <mergeCell ref="X14:X16"/>
    <mergeCell ref="Y14:Y16"/>
    <mergeCell ref="Z14:Z16"/>
    <mergeCell ref="P14:P16"/>
    <mergeCell ref="S14:S16"/>
    <mergeCell ref="T14:T16"/>
    <mergeCell ref="U14:U16"/>
    <mergeCell ref="J14:J16"/>
    <mergeCell ref="K14:K16"/>
    <mergeCell ref="D20:D22"/>
    <mergeCell ref="E20:E22"/>
    <mergeCell ref="F20:F22"/>
    <mergeCell ref="I20:I22"/>
    <mergeCell ref="AJ17:AJ19"/>
    <mergeCell ref="AM17:AM19"/>
    <mergeCell ref="AN17:AN19"/>
    <mergeCell ref="AO17:AO19"/>
    <mergeCell ref="AD17:AD19"/>
    <mergeCell ref="AE17:AE19"/>
    <mergeCell ref="AH17:AH19"/>
    <mergeCell ref="AI17:AI19"/>
    <mergeCell ref="X17:X19"/>
    <mergeCell ref="Y17:Y19"/>
    <mergeCell ref="Z17:Z19"/>
    <mergeCell ref="AC17:AC19"/>
    <mergeCell ref="S17:S19"/>
    <mergeCell ref="T17:T19"/>
    <mergeCell ref="U17:U19"/>
    <mergeCell ref="N17:N19"/>
    <mergeCell ref="O17:O19"/>
    <mergeCell ref="P17:P19"/>
    <mergeCell ref="F23:F25"/>
    <mergeCell ref="I23:I25"/>
    <mergeCell ref="J23:J25"/>
    <mergeCell ref="K23:K25"/>
    <mergeCell ref="AH20:AH22"/>
    <mergeCell ref="AI20:AI22"/>
    <mergeCell ref="AJ20:AJ22"/>
    <mergeCell ref="AM20:AM22"/>
    <mergeCell ref="AC20:AC22"/>
    <mergeCell ref="AD20:AD22"/>
    <mergeCell ref="AE20:AE22"/>
    <mergeCell ref="X20:X22"/>
    <mergeCell ref="Y20:Y22"/>
    <mergeCell ref="Z20:Z22"/>
    <mergeCell ref="P20:P22"/>
    <mergeCell ref="S20:S22"/>
    <mergeCell ref="T20:T22"/>
    <mergeCell ref="U20:U22"/>
    <mergeCell ref="J20:J22"/>
    <mergeCell ref="K20:K22"/>
    <mergeCell ref="N20:N22"/>
    <mergeCell ref="O20:O22"/>
    <mergeCell ref="A2:A13"/>
    <mergeCell ref="A14:A25"/>
    <mergeCell ref="AJ23:AJ25"/>
    <mergeCell ref="AM23:AM25"/>
    <mergeCell ref="AN23:AN25"/>
    <mergeCell ref="AO23:AO25"/>
    <mergeCell ref="AD23:AD25"/>
    <mergeCell ref="AE23:AE25"/>
    <mergeCell ref="AH23:AH25"/>
    <mergeCell ref="AI23:AI25"/>
    <mergeCell ref="X23:X25"/>
    <mergeCell ref="Y23:Y25"/>
    <mergeCell ref="Z23:Z25"/>
    <mergeCell ref="AC23:AC25"/>
    <mergeCell ref="S23:S25"/>
    <mergeCell ref="T23:T25"/>
    <mergeCell ref="U23:U25"/>
    <mergeCell ref="N23:N25"/>
    <mergeCell ref="O23:O25"/>
    <mergeCell ref="P23:P25"/>
    <mergeCell ref="AN20:AN22"/>
    <mergeCell ref="AO20:AO22"/>
    <mergeCell ref="D23:D25"/>
    <mergeCell ref="E23:E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FD85-01BF-4E30-9BFD-6F5EE42F8CC3}">
  <dimension ref="A1:Z25"/>
  <sheetViews>
    <sheetView topLeftCell="K1" workbookViewId="0">
      <selection activeCell="G28" sqref="G28"/>
    </sheetView>
  </sheetViews>
  <sheetFormatPr defaultRowHeight="14" x14ac:dyDescent="0.3"/>
  <cols>
    <col min="2" max="2" width="9.83203125" customWidth="1"/>
  </cols>
  <sheetData>
    <row r="1" spans="1:26" x14ac:dyDescent="0.3">
      <c r="A1" t="s">
        <v>38</v>
      </c>
      <c r="B1" t="s">
        <v>32</v>
      </c>
      <c r="C1" s="2" t="s">
        <v>47</v>
      </c>
      <c r="D1" t="s">
        <v>44</v>
      </c>
      <c r="E1" t="s">
        <v>45</v>
      </c>
      <c r="F1" t="s">
        <v>46</v>
      </c>
      <c r="H1" s="4" t="s">
        <v>40</v>
      </c>
      <c r="I1" t="s">
        <v>44</v>
      </c>
      <c r="J1" t="s">
        <v>45</v>
      </c>
      <c r="K1" t="s">
        <v>46</v>
      </c>
      <c r="M1" s="2" t="s">
        <v>41</v>
      </c>
      <c r="N1" t="s">
        <v>44</v>
      </c>
      <c r="O1" t="s">
        <v>45</v>
      </c>
      <c r="P1" t="s">
        <v>46</v>
      </c>
      <c r="R1" s="2" t="s">
        <v>42</v>
      </c>
      <c r="S1" t="s">
        <v>44</v>
      </c>
      <c r="T1" t="s">
        <v>45</v>
      </c>
      <c r="U1" t="s">
        <v>46</v>
      </c>
      <c r="W1" t="s">
        <v>43</v>
      </c>
      <c r="X1" t="s">
        <v>44</v>
      </c>
      <c r="Y1" t="s">
        <v>45</v>
      </c>
      <c r="Z1" t="s">
        <v>46</v>
      </c>
    </row>
    <row r="2" spans="1:26" x14ac:dyDescent="0.3">
      <c r="A2" s="5" t="s">
        <v>12</v>
      </c>
      <c r="B2" s="2" t="s">
        <v>15</v>
      </c>
      <c r="C2" s="2">
        <v>22.5</v>
      </c>
      <c r="D2" s="6">
        <f>AVERAGE(C2:C4)</f>
        <v>30.833333333333332</v>
      </c>
      <c r="E2" s="6">
        <f>_xlfn.STDEV.S(C2:C4)</f>
        <v>8.7797114607106117</v>
      </c>
      <c r="F2" s="6" t="s">
        <v>2</v>
      </c>
      <c r="G2" s="3"/>
      <c r="H2">
        <f t="shared" ref="H2:H25" si="0">C2/25</f>
        <v>0.9</v>
      </c>
      <c r="I2" s="5">
        <f>AVERAGE(H2:H4)</f>
        <v>1.2333333333333334</v>
      </c>
      <c r="J2" s="6">
        <f>_xlfn.STDEV.S(H2:H4)</f>
        <v>0.35118845842842489</v>
      </c>
      <c r="K2" s="6" t="s">
        <v>8</v>
      </c>
      <c r="L2" s="3"/>
      <c r="M2" s="3">
        <v>1.0640000000000001</v>
      </c>
      <c r="N2" s="6">
        <f>AVERAGE(M2:M4)</f>
        <v>1.4749999999999999</v>
      </c>
      <c r="O2" s="6">
        <f>_xlfn.STDEV.S(M2:M4)</f>
        <v>0.35627377113674863</v>
      </c>
      <c r="P2" s="6" t="s">
        <v>3</v>
      </c>
      <c r="Q2" s="3"/>
      <c r="R2" s="2">
        <v>13.98888889</v>
      </c>
      <c r="S2" s="6">
        <f>AVERAGE(R2:R4)</f>
        <v>16.451851853333334</v>
      </c>
      <c r="T2" s="6">
        <f>_xlfn.STDEV.S(R2:R4)</f>
        <v>2.2537303318826227</v>
      </c>
      <c r="U2" s="6" t="s">
        <v>3</v>
      </c>
      <c r="V2" s="3"/>
      <c r="W2">
        <v>3.3440999999999992</v>
      </c>
      <c r="X2" s="5">
        <f t="shared" ref="X2" si="1">AVERAGE(W2:W4)</f>
        <v>3.9191666666666656</v>
      </c>
      <c r="Y2" s="5">
        <f>_xlfn.STDEV.S(W2:W4)</f>
        <v>0.49855778334445594</v>
      </c>
      <c r="Z2" s="5" t="s">
        <v>3</v>
      </c>
    </row>
    <row r="3" spans="1:26" x14ac:dyDescent="0.3">
      <c r="A3" s="5"/>
      <c r="B3" s="2" t="s">
        <v>16</v>
      </c>
      <c r="C3" s="2">
        <v>30</v>
      </c>
      <c r="D3" s="6"/>
      <c r="E3" s="6"/>
      <c r="F3" s="6"/>
      <c r="G3" s="3"/>
      <c r="H3">
        <f t="shared" si="0"/>
        <v>1.2</v>
      </c>
      <c r="I3" s="5"/>
      <c r="J3" s="6"/>
      <c r="K3" s="6"/>
      <c r="L3" s="3"/>
      <c r="M3" s="3">
        <v>1.696</v>
      </c>
      <c r="N3" s="6"/>
      <c r="O3" s="6"/>
      <c r="P3" s="6"/>
      <c r="Q3" s="3"/>
      <c r="R3" s="2">
        <v>16.955555560000001</v>
      </c>
      <c r="S3" s="6"/>
      <c r="T3" s="6"/>
      <c r="U3" s="6"/>
      <c r="V3" s="3"/>
      <c r="W3">
        <v>4.2297999999999991</v>
      </c>
      <c r="X3" s="5"/>
      <c r="Y3" s="5"/>
      <c r="Z3" s="5"/>
    </row>
    <row r="4" spans="1:26" x14ac:dyDescent="0.3">
      <c r="A4" s="5"/>
      <c r="B4" s="2" t="s">
        <v>17</v>
      </c>
      <c r="C4" s="2">
        <v>40</v>
      </c>
      <c r="D4" s="6"/>
      <c r="E4" s="6"/>
      <c r="F4" s="6"/>
      <c r="G4" s="3"/>
      <c r="H4">
        <f t="shared" si="0"/>
        <v>1.6</v>
      </c>
      <c r="I4" s="5"/>
      <c r="J4" s="6"/>
      <c r="K4" s="6"/>
      <c r="L4" s="3"/>
      <c r="M4" s="3">
        <v>1.665</v>
      </c>
      <c r="N4" s="6"/>
      <c r="O4" s="6"/>
      <c r="P4" s="6"/>
      <c r="Q4" s="3"/>
      <c r="R4" s="2">
        <v>18.41111111</v>
      </c>
      <c r="S4" s="6"/>
      <c r="T4" s="6"/>
      <c r="U4" s="6"/>
      <c r="V4" s="3"/>
      <c r="W4">
        <v>4.1835999999999993</v>
      </c>
      <c r="X4" s="5"/>
      <c r="Y4" s="5"/>
      <c r="Z4" s="5"/>
    </row>
    <row r="5" spans="1:26" x14ac:dyDescent="0.3">
      <c r="A5" s="5"/>
      <c r="B5" s="2" t="s">
        <v>18</v>
      </c>
      <c r="C5" s="2">
        <v>45.5</v>
      </c>
      <c r="D5" s="6">
        <f>AVERAGE(C5:C7)</f>
        <v>34.666666666666664</v>
      </c>
      <c r="E5" s="6">
        <f>_xlfn.STDEV.S(C5:C7)</f>
        <v>9.776672917374972</v>
      </c>
      <c r="F5" s="6" t="s">
        <v>5</v>
      </c>
      <c r="G5" s="3"/>
      <c r="H5">
        <f t="shared" si="0"/>
        <v>1.82</v>
      </c>
      <c r="I5" s="5">
        <f>AVERAGE(H5:H7)</f>
        <v>1.3866666666666667</v>
      </c>
      <c r="J5" s="6">
        <f>_xlfn.STDEV.S(H5:H7)</f>
        <v>0.39106691669499855</v>
      </c>
      <c r="K5" s="6" t="s">
        <v>5</v>
      </c>
      <c r="L5" s="3"/>
      <c r="M5" s="3">
        <v>1.306</v>
      </c>
      <c r="N5" s="6">
        <f>AVERAGE(M5:M7)</f>
        <v>1.5236666666666665</v>
      </c>
      <c r="O5" s="6">
        <f>_xlfn.STDEV.S(M5:M7)</f>
        <v>0.21952296766701607</v>
      </c>
      <c r="P5" s="6" t="s">
        <v>3</v>
      </c>
      <c r="Q5" s="3"/>
      <c r="R5" s="2">
        <v>12.5</v>
      </c>
      <c r="S5" s="6">
        <f>AVERAGE(R5:R7)</f>
        <v>15.648148146666665</v>
      </c>
      <c r="T5" s="6">
        <f>_xlfn.STDEV.S(R5:R7)</f>
        <v>2.9483063402710235</v>
      </c>
      <c r="U5" s="6" t="s">
        <v>3</v>
      </c>
      <c r="V5" s="3"/>
      <c r="W5">
        <v>2.5184499999999996</v>
      </c>
      <c r="X5" s="5">
        <f t="shared" ref="X5" si="2">AVERAGE(W5:W7)</f>
        <v>2.9157333333333333</v>
      </c>
      <c r="Y5" s="5">
        <f>_xlfn.STDEV.S(W5:W7)</f>
        <v>0.35401543163163568</v>
      </c>
      <c r="Z5" s="5" t="s">
        <v>2</v>
      </c>
    </row>
    <row r="6" spans="1:26" x14ac:dyDescent="0.3">
      <c r="A6" s="5"/>
      <c r="B6" s="2" t="s">
        <v>19</v>
      </c>
      <c r="C6" s="2">
        <v>26.5</v>
      </c>
      <c r="D6" s="6"/>
      <c r="E6" s="6"/>
      <c r="F6" s="6"/>
      <c r="G6" s="3"/>
      <c r="H6">
        <f t="shared" si="0"/>
        <v>1.06</v>
      </c>
      <c r="I6" s="5"/>
      <c r="J6" s="6"/>
      <c r="K6" s="6"/>
      <c r="L6" s="3"/>
      <c r="M6" s="3">
        <v>1.7450000000000001</v>
      </c>
      <c r="N6" s="6"/>
      <c r="O6" s="6"/>
      <c r="P6" s="6"/>
      <c r="Q6" s="3"/>
      <c r="R6" s="2">
        <v>16.100000000000001</v>
      </c>
      <c r="S6" s="6"/>
      <c r="T6" s="6"/>
      <c r="U6" s="6"/>
      <c r="V6" s="3"/>
      <c r="W6">
        <v>3.1977499999999992</v>
      </c>
      <c r="X6" s="5"/>
      <c r="Y6" s="5"/>
      <c r="Z6" s="5"/>
    </row>
    <row r="7" spans="1:26" x14ac:dyDescent="0.3">
      <c r="A7" s="5"/>
      <c r="B7" s="2" t="s">
        <v>20</v>
      </c>
      <c r="C7" s="2">
        <v>32</v>
      </c>
      <c r="D7" s="6"/>
      <c r="E7" s="6"/>
      <c r="F7" s="6"/>
      <c r="G7" s="3"/>
      <c r="H7">
        <f t="shared" si="0"/>
        <v>1.28</v>
      </c>
      <c r="I7" s="5"/>
      <c r="J7" s="6"/>
      <c r="K7" s="6"/>
      <c r="L7" s="3"/>
      <c r="M7" s="3">
        <v>1.52</v>
      </c>
      <c r="N7" s="6"/>
      <c r="O7" s="6"/>
      <c r="P7" s="6"/>
      <c r="Q7" s="3"/>
      <c r="R7" s="2">
        <v>18.34444444</v>
      </c>
      <c r="S7" s="6"/>
      <c r="T7" s="6"/>
      <c r="U7" s="6"/>
      <c r="V7" s="3"/>
      <c r="W7">
        <v>3.0310000000000006</v>
      </c>
      <c r="X7" s="5"/>
      <c r="Y7" s="5"/>
      <c r="Z7" s="5"/>
    </row>
    <row r="8" spans="1:26" x14ac:dyDescent="0.3">
      <c r="A8" s="5"/>
      <c r="B8" s="2" t="s">
        <v>21</v>
      </c>
      <c r="C8" s="2">
        <v>32</v>
      </c>
      <c r="D8" s="6">
        <f>AVERAGE(C8:C10)</f>
        <v>36.333333333333336</v>
      </c>
      <c r="E8" s="6">
        <f>_xlfn.STDEV.S(C8:C10)</f>
        <v>8.836477427874371</v>
      </c>
      <c r="F8" s="6" t="s">
        <v>5</v>
      </c>
      <c r="G8" s="3"/>
      <c r="H8">
        <f t="shared" si="0"/>
        <v>1.28</v>
      </c>
      <c r="I8" s="5">
        <f>AVERAGE(H8:H10)</f>
        <v>1.4533333333333334</v>
      </c>
      <c r="J8" s="6">
        <f>_xlfn.STDEV.S(H8:H10)</f>
        <v>0.35345909711497503</v>
      </c>
      <c r="K8" s="6" t="s">
        <v>5</v>
      </c>
      <c r="L8" s="3"/>
      <c r="M8" s="3">
        <v>0.78500000000000003</v>
      </c>
      <c r="N8" s="6">
        <f>AVERAGE(M8:M10)</f>
        <v>0.82833333333333348</v>
      </c>
      <c r="O8" s="6">
        <f>_xlfn.STDEV.S(M8:M10)</f>
        <v>8.8364774278743757E-2</v>
      </c>
      <c r="P8" s="6" t="s">
        <v>2</v>
      </c>
      <c r="Q8" s="3"/>
      <c r="R8" s="2">
        <v>10.766666669999999</v>
      </c>
      <c r="S8" s="6">
        <f>AVERAGE(R8:R10)</f>
        <v>12.155555556666668</v>
      </c>
      <c r="T8" s="6">
        <f>_xlfn.STDEV.S(R8:R10)</f>
        <v>2.300590367795845</v>
      </c>
      <c r="U8" s="6" t="s">
        <v>3</v>
      </c>
      <c r="V8" s="3"/>
      <c r="W8">
        <v>1.8959500000000009</v>
      </c>
      <c r="X8" s="5">
        <f t="shared" ref="X8" si="3">AVERAGE(W8:W10)</f>
        <v>2.0250500000000007</v>
      </c>
      <c r="Y8" s="5">
        <f>_xlfn.STDEV.S(W8:W10)</f>
        <v>0.2420665146194326</v>
      </c>
      <c r="Z8" s="5" t="s">
        <v>31</v>
      </c>
    </row>
    <row r="9" spans="1:26" x14ac:dyDescent="0.3">
      <c r="A9" s="5"/>
      <c r="B9" s="2" t="s">
        <v>22</v>
      </c>
      <c r="C9" s="2">
        <v>30.5</v>
      </c>
      <c r="D9" s="6"/>
      <c r="E9" s="6"/>
      <c r="F9" s="6"/>
      <c r="G9" s="3"/>
      <c r="H9">
        <f t="shared" si="0"/>
        <v>1.22</v>
      </c>
      <c r="I9" s="5"/>
      <c r="J9" s="6"/>
      <c r="K9" s="6"/>
      <c r="L9" s="3"/>
      <c r="M9" s="3">
        <v>0.93</v>
      </c>
      <c r="N9" s="6"/>
      <c r="O9" s="6"/>
      <c r="P9" s="6"/>
      <c r="Q9" s="3"/>
      <c r="R9" s="2">
        <v>10.88888889</v>
      </c>
      <c r="S9" s="6"/>
      <c r="T9" s="6"/>
      <c r="U9" s="6"/>
      <c r="V9" s="3"/>
      <c r="W9">
        <v>1.8749000000000002</v>
      </c>
      <c r="X9" s="5"/>
      <c r="Y9" s="5"/>
      <c r="Z9" s="5"/>
    </row>
    <row r="10" spans="1:26" x14ac:dyDescent="0.3">
      <c r="A10" s="5"/>
      <c r="B10" s="2" t="s">
        <v>23</v>
      </c>
      <c r="C10" s="2">
        <v>46.5</v>
      </c>
      <c r="D10" s="6"/>
      <c r="E10" s="6"/>
      <c r="F10" s="6"/>
      <c r="G10" s="3"/>
      <c r="H10">
        <f t="shared" si="0"/>
        <v>1.86</v>
      </c>
      <c r="I10" s="5"/>
      <c r="J10" s="6"/>
      <c r="K10" s="6"/>
      <c r="L10" s="3"/>
      <c r="M10" s="3">
        <v>0.77</v>
      </c>
      <c r="N10" s="6"/>
      <c r="O10" s="6"/>
      <c r="P10" s="6"/>
      <c r="Q10" s="3"/>
      <c r="R10" s="2">
        <v>14.811111110000001</v>
      </c>
      <c r="S10" s="6"/>
      <c r="T10" s="6"/>
      <c r="U10" s="6"/>
      <c r="V10" s="3"/>
      <c r="W10">
        <v>2.3043000000000005</v>
      </c>
      <c r="X10" s="5"/>
      <c r="Y10" s="5"/>
      <c r="Z10" s="5"/>
    </row>
    <row r="11" spans="1:26" x14ac:dyDescent="0.3">
      <c r="A11" s="5"/>
      <c r="B11" s="2" t="s">
        <v>24</v>
      </c>
      <c r="C11" s="2">
        <v>45</v>
      </c>
      <c r="D11" s="6">
        <f>AVERAGE(C11:C13)</f>
        <v>50</v>
      </c>
      <c r="E11" s="6">
        <f>_xlfn.STDEV.S(C11:C13)</f>
        <v>5.5677643628300215</v>
      </c>
      <c r="F11" s="6" t="s">
        <v>3</v>
      </c>
      <c r="G11" s="3"/>
      <c r="H11">
        <f t="shared" si="0"/>
        <v>1.8</v>
      </c>
      <c r="I11" s="5">
        <f>AVERAGE(H11:H13)</f>
        <v>2</v>
      </c>
      <c r="J11" s="6">
        <f>_xlfn.STDEV.S(H11:H13)</f>
        <v>0.22271057451320098</v>
      </c>
      <c r="K11" s="6" t="s">
        <v>5</v>
      </c>
      <c r="L11" s="3"/>
      <c r="M11" s="3">
        <v>0.66700000000000004</v>
      </c>
      <c r="N11" s="6">
        <f>AVERAGE(M11:M13)</f>
        <v>0.70233333333333337</v>
      </c>
      <c r="O11" s="6">
        <f>_xlfn.STDEV.S(M11:M13)</f>
        <v>0.12869084401515554</v>
      </c>
      <c r="P11" s="6" t="s">
        <v>2</v>
      </c>
      <c r="Q11" s="3"/>
      <c r="R11" s="2">
        <v>8.1222222219999995</v>
      </c>
      <c r="S11" s="6">
        <f>AVERAGE(R11:R13)</f>
        <v>7.3333333329999997</v>
      </c>
      <c r="T11" s="6">
        <f>_xlfn.STDEV.S(R11:R13)</f>
        <v>2.490004710274194</v>
      </c>
      <c r="U11" s="6" t="s">
        <v>2</v>
      </c>
      <c r="V11" s="3"/>
      <c r="W11">
        <v>0.96739999999999959</v>
      </c>
      <c r="X11" s="5">
        <f t="shared" ref="X11" si="4">AVERAGE(W11:W13)</f>
        <v>1.1857666666666666</v>
      </c>
      <c r="Y11" s="5">
        <f>_xlfn.STDEV.S(W11:W13)</f>
        <v>0.39936332246881878</v>
      </c>
      <c r="Z11" s="5" t="s">
        <v>0</v>
      </c>
    </row>
    <row r="12" spans="1:26" x14ac:dyDescent="0.3">
      <c r="A12" s="5"/>
      <c r="B12" s="2" t="s">
        <v>25</v>
      </c>
      <c r="C12" s="2">
        <v>56</v>
      </c>
      <c r="D12" s="6"/>
      <c r="E12" s="6"/>
      <c r="F12" s="6"/>
      <c r="G12" s="3"/>
      <c r="H12">
        <f t="shared" si="0"/>
        <v>2.2400000000000002</v>
      </c>
      <c r="I12" s="5"/>
      <c r="J12" s="6"/>
      <c r="K12" s="6"/>
      <c r="L12" s="3"/>
      <c r="M12" s="3">
        <v>0.59499999999999997</v>
      </c>
      <c r="N12" s="6"/>
      <c r="O12" s="6"/>
      <c r="P12" s="6"/>
      <c r="Q12" s="3"/>
      <c r="R12" s="2">
        <v>4.5444444439999998</v>
      </c>
      <c r="S12" s="6"/>
      <c r="T12" s="6"/>
      <c r="U12" s="6"/>
      <c r="V12" s="3"/>
      <c r="W12">
        <v>0.94320000000000004</v>
      </c>
      <c r="X12" s="5"/>
      <c r="Y12" s="5"/>
      <c r="Z12" s="5"/>
    </row>
    <row r="13" spans="1:26" x14ac:dyDescent="0.3">
      <c r="A13" s="5"/>
      <c r="B13" s="2" t="s">
        <v>26</v>
      </c>
      <c r="C13" s="2">
        <v>49</v>
      </c>
      <c r="D13" s="6"/>
      <c r="E13" s="6"/>
      <c r="F13" s="6"/>
      <c r="G13" s="3"/>
      <c r="H13">
        <f t="shared" si="0"/>
        <v>1.96</v>
      </c>
      <c r="I13" s="5"/>
      <c r="J13" s="6"/>
      <c r="K13" s="6"/>
      <c r="L13" s="3"/>
      <c r="M13" s="3">
        <v>0.84499999999999997</v>
      </c>
      <c r="N13" s="6"/>
      <c r="O13" s="6"/>
      <c r="P13" s="6"/>
      <c r="Q13" s="3"/>
      <c r="R13" s="2">
        <v>9.3333333330000006</v>
      </c>
      <c r="S13" s="6"/>
      <c r="T13" s="6"/>
      <c r="U13" s="6"/>
      <c r="V13" s="3"/>
      <c r="W13">
        <v>1.6467000000000001</v>
      </c>
      <c r="X13" s="5"/>
      <c r="Y13" s="5"/>
      <c r="Z13" s="5"/>
    </row>
    <row r="14" spans="1:26" x14ac:dyDescent="0.3">
      <c r="A14" s="5" t="s">
        <v>27</v>
      </c>
      <c r="B14" s="2" t="s">
        <v>15</v>
      </c>
      <c r="C14" s="2">
        <v>41.5</v>
      </c>
      <c r="D14" s="6">
        <f>AVERAGE(C14:C16)</f>
        <v>52.333333333333336</v>
      </c>
      <c r="E14" s="6">
        <f>_xlfn.STDEV.S(C14:C16)</f>
        <v>10.750968948580079</v>
      </c>
      <c r="F14" s="6" t="s">
        <v>2</v>
      </c>
      <c r="G14" s="3"/>
      <c r="H14">
        <f t="shared" si="0"/>
        <v>1.66</v>
      </c>
      <c r="I14" s="5">
        <f>AVERAGE(H14:H16)</f>
        <v>2.0933333333333333</v>
      </c>
      <c r="J14" s="6">
        <f>_xlfn.STDEV.S(H14:H16)</f>
        <v>0.43003875794320479</v>
      </c>
      <c r="K14" s="6" t="s">
        <v>8</v>
      </c>
      <c r="L14" s="3"/>
      <c r="M14" s="3">
        <v>1.274</v>
      </c>
      <c r="N14" s="6">
        <f>AVERAGE(M14:M16)</f>
        <v>0.97633333333333328</v>
      </c>
      <c r="O14" s="6">
        <f>_xlfn.STDEV.S(M14:M16)</f>
        <v>0.25894851483129527</v>
      </c>
      <c r="P14" s="6" t="s">
        <v>5</v>
      </c>
      <c r="Q14" s="3"/>
      <c r="R14" s="2">
        <v>12.622222219999999</v>
      </c>
      <c r="S14" s="6">
        <f>AVERAGE(R14:R16)</f>
        <v>12.707407406666666</v>
      </c>
      <c r="T14" s="6">
        <f>_xlfn.STDEV.S(R14:R16)</f>
        <v>2.0513269819852242</v>
      </c>
      <c r="U14" s="6" t="s">
        <v>3</v>
      </c>
      <c r="V14" s="3"/>
      <c r="W14">
        <v>2.4539</v>
      </c>
      <c r="X14" s="5">
        <f t="shared" ref="X14" si="5">AVERAGE(W14:W16)</f>
        <v>2.9554166666666668</v>
      </c>
      <c r="Y14" s="5">
        <f>_xlfn.STDEV.S(W14:W16)</f>
        <v>0.46131518599904642</v>
      </c>
      <c r="Z14" s="5" t="s">
        <v>3</v>
      </c>
    </row>
    <row r="15" spans="1:26" x14ac:dyDescent="0.3">
      <c r="A15" s="5"/>
      <c r="B15" s="2" t="s">
        <v>16</v>
      </c>
      <c r="C15" s="2">
        <v>52.5</v>
      </c>
      <c r="D15" s="6"/>
      <c r="E15" s="6"/>
      <c r="F15" s="6"/>
      <c r="G15" s="3"/>
      <c r="H15">
        <f t="shared" si="0"/>
        <v>2.1</v>
      </c>
      <c r="I15" s="5"/>
      <c r="J15" s="6"/>
      <c r="K15" s="6"/>
      <c r="L15" s="3"/>
      <c r="M15" s="3">
        <v>0.80300000000000005</v>
      </c>
      <c r="N15" s="6"/>
      <c r="O15" s="6"/>
      <c r="P15" s="6"/>
      <c r="Q15" s="3"/>
      <c r="R15" s="2">
        <v>14.8</v>
      </c>
      <c r="S15" s="6"/>
      <c r="T15" s="6"/>
      <c r="U15" s="6"/>
      <c r="V15" s="3"/>
      <c r="W15">
        <v>3.0507000000000009</v>
      </c>
      <c r="X15" s="5"/>
      <c r="Y15" s="5"/>
      <c r="Z15" s="5"/>
    </row>
    <row r="16" spans="1:26" x14ac:dyDescent="0.3">
      <c r="A16" s="5"/>
      <c r="B16" s="2" t="s">
        <v>17</v>
      </c>
      <c r="C16" s="2">
        <v>63</v>
      </c>
      <c r="D16" s="6"/>
      <c r="E16" s="6"/>
      <c r="F16" s="6"/>
      <c r="G16" s="3"/>
      <c r="H16">
        <f t="shared" si="0"/>
        <v>2.52</v>
      </c>
      <c r="I16" s="5"/>
      <c r="J16" s="6"/>
      <c r="K16" s="6"/>
      <c r="L16" s="3"/>
      <c r="M16" s="3">
        <v>0.85199999999999998</v>
      </c>
      <c r="N16" s="6"/>
      <c r="O16" s="6"/>
      <c r="P16" s="6"/>
      <c r="Q16" s="3"/>
      <c r="R16" s="2">
        <v>10.7</v>
      </c>
      <c r="S16" s="6"/>
      <c r="T16" s="6"/>
      <c r="U16" s="6"/>
      <c r="V16" s="3"/>
      <c r="W16">
        <v>3.3616500000000009</v>
      </c>
      <c r="X16" s="5"/>
      <c r="Y16" s="5"/>
      <c r="Z16" s="5"/>
    </row>
    <row r="17" spans="1:26" x14ac:dyDescent="0.3">
      <c r="A17" s="5"/>
      <c r="B17" s="2" t="s">
        <v>18</v>
      </c>
      <c r="C17" s="2">
        <v>38.5</v>
      </c>
      <c r="D17" s="6">
        <f>AVERAGE(C17:C19)</f>
        <v>50.5</v>
      </c>
      <c r="E17" s="6">
        <f>_xlfn.STDEV.S(C17:C19)</f>
        <v>12.529964086141668</v>
      </c>
      <c r="F17" s="6" t="s">
        <v>2</v>
      </c>
      <c r="G17" s="3"/>
      <c r="H17">
        <f t="shared" si="0"/>
        <v>1.54</v>
      </c>
      <c r="I17" s="5">
        <f>AVERAGE(H17:H19)</f>
        <v>2.02</v>
      </c>
      <c r="J17" s="6">
        <f>_xlfn.STDEV.S(H17:H19)</f>
        <v>0.5011985634456666</v>
      </c>
      <c r="K17" s="6" t="s">
        <v>8</v>
      </c>
      <c r="L17" s="3"/>
      <c r="M17" s="3">
        <v>1.2410000000000001</v>
      </c>
      <c r="N17" s="6">
        <f>AVERAGE(M17:M19)</f>
        <v>1.2136666666666667</v>
      </c>
      <c r="O17" s="6">
        <f>_xlfn.STDEV.S(M17:M19)</f>
        <v>2.4419937209856569E-2</v>
      </c>
      <c r="P17" s="6" t="s">
        <v>3</v>
      </c>
      <c r="Q17" s="3"/>
      <c r="R17" s="2">
        <v>15.65555556</v>
      </c>
      <c r="S17" s="6">
        <f>AVERAGE(R17:R19)</f>
        <v>14.785185186666666</v>
      </c>
      <c r="T17" s="6">
        <f>_xlfn.STDEV.S(R17:R19)</f>
        <v>1.4312359085668562</v>
      </c>
      <c r="U17" s="6" t="s">
        <v>3</v>
      </c>
      <c r="V17" s="3"/>
      <c r="W17">
        <v>1.2491000000000003</v>
      </c>
      <c r="X17" s="5">
        <f t="shared" ref="X17" si="6">AVERAGE(W17:W19)</f>
        <v>1.9799333333333335</v>
      </c>
      <c r="Y17" s="5">
        <f>_xlfn.STDEV.S(W17:W19)</f>
        <v>0.69318634639852261</v>
      </c>
      <c r="Z17" s="5" t="s">
        <v>2</v>
      </c>
    </row>
    <row r="18" spans="1:26" x14ac:dyDescent="0.3">
      <c r="A18" s="5"/>
      <c r="B18" s="2" t="s">
        <v>19</v>
      </c>
      <c r="C18" s="2">
        <v>49.5</v>
      </c>
      <c r="D18" s="6"/>
      <c r="E18" s="6"/>
      <c r="F18" s="6"/>
      <c r="G18" s="3"/>
      <c r="H18">
        <f t="shared" si="0"/>
        <v>1.98</v>
      </c>
      <c r="I18" s="5"/>
      <c r="J18" s="6"/>
      <c r="K18" s="6"/>
      <c r="L18" s="3"/>
      <c r="M18" s="3">
        <v>1.194</v>
      </c>
      <c r="N18" s="6"/>
      <c r="O18" s="6"/>
      <c r="P18" s="6"/>
      <c r="Q18" s="3"/>
      <c r="R18" s="2">
        <v>15.56666667</v>
      </c>
      <c r="S18" s="6"/>
      <c r="T18" s="6"/>
      <c r="U18" s="6"/>
      <c r="V18" s="3"/>
      <c r="W18">
        <v>2.62805</v>
      </c>
      <c r="X18" s="5"/>
      <c r="Y18" s="5"/>
      <c r="Z18" s="5"/>
    </row>
    <row r="19" spans="1:26" x14ac:dyDescent="0.3">
      <c r="A19" s="5"/>
      <c r="B19" s="2" t="s">
        <v>20</v>
      </c>
      <c r="C19" s="2">
        <v>63.5</v>
      </c>
      <c r="D19" s="6"/>
      <c r="E19" s="6"/>
      <c r="F19" s="6"/>
      <c r="G19" s="3"/>
      <c r="H19">
        <f t="shared" si="0"/>
        <v>2.54</v>
      </c>
      <c r="I19" s="5"/>
      <c r="J19" s="6"/>
      <c r="K19" s="6"/>
      <c r="L19" s="3"/>
      <c r="M19" s="3">
        <v>1.206</v>
      </c>
      <c r="N19" s="6"/>
      <c r="O19" s="6"/>
      <c r="P19" s="6"/>
      <c r="Q19" s="3"/>
      <c r="R19" s="2">
        <v>13.133333329999999</v>
      </c>
      <c r="S19" s="6"/>
      <c r="T19" s="6"/>
      <c r="U19" s="6"/>
      <c r="V19" s="3"/>
      <c r="W19">
        <v>2.0626500000000005</v>
      </c>
      <c r="X19" s="5"/>
      <c r="Y19" s="5"/>
      <c r="Z19" s="5"/>
    </row>
    <row r="20" spans="1:26" x14ac:dyDescent="0.3">
      <c r="A20" s="5"/>
      <c r="B20" s="2" t="s">
        <v>21</v>
      </c>
      <c r="C20" s="2">
        <v>56.5</v>
      </c>
      <c r="D20" s="6">
        <f>AVERAGE(C20:C22)</f>
        <v>55</v>
      </c>
      <c r="E20" s="6">
        <f>_xlfn.STDEV.S(C20:C22)</f>
        <v>3.9686269665968861</v>
      </c>
      <c r="F20" s="6" t="s">
        <v>2</v>
      </c>
      <c r="G20" s="3"/>
      <c r="H20">
        <f t="shared" si="0"/>
        <v>2.2599999999999998</v>
      </c>
      <c r="I20" s="5">
        <f>AVERAGE(H20:H22)</f>
        <v>2.1999999999999997</v>
      </c>
      <c r="J20" s="6">
        <f>_xlfn.STDEV.S(H20:H22)</f>
        <v>0.15874507866387533</v>
      </c>
      <c r="K20" s="6" t="s">
        <v>8</v>
      </c>
      <c r="L20" s="3"/>
      <c r="M20" s="3">
        <v>0.57799999999999996</v>
      </c>
      <c r="N20" s="6">
        <f>AVERAGE(M20:M22)</f>
        <v>0.72533333333333327</v>
      </c>
      <c r="O20" s="6">
        <f>_xlfn.STDEV.S(M20:M22)</f>
        <v>0.15276234265463923</v>
      </c>
      <c r="P20" s="6" t="s">
        <v>4</v>
      </c>
      <c r="Q20" s="3"/>
      <c r="R20" s="2">
        <v>5.9333333330000002</v>
      </c>
      <c r="S20" s="6">
        <f>AVERAGE(R20:R22)</f>
        <v>8.5333333336666666</v>
      </c>
      <c r="T20" s="6">
        <f>_xlfn.STDEV.S(R20:R22)</f>
        <v>2.2795656946011635</v>
      </c>
      <c r="U20" s="6" t="s">
        <v>2</v>
      </c>
      <c r="V20" s="3"/>
      <c r="W20">
        <v>1.2219499999999996</v>
      </c>
      <c r="X20" s="5">
        <f t="shared" ref="X20" si="7">AVERAGE(W20:W22)</f>
        <v>1.2153833333333333</v>
      </c>
      <c r="Y20" s="5">
        <f>_xlfn.STDEV.S(W20:W22)</f>
        <v>1.2383086583454231E-2</v>
      </c>
      <c r="Z20" s="5" t="s">
        <v>4</v>
      </c>
    </row>
    <row r="21" spans="1:26" x14ac:dyDescent="0.3">
      <c r="A21" s="5"/>
      <c r="B21" s="2" t="s">
        <v>22</v>
      </c>
      <c r="C21" s="2">
        <v>50.5</v>
      </c>
      <c r="D21" s="6"/>
      <c r="E21" s="6"/>
      <c r="F21" s="6"/>
      <c r="G21" s="3"/>
      <c r="H21">
        <f t="shared" si="0"/>
        <v>2.02</v>
      </c>
      <c r="I21" s="5"/>
      <c r="J21" s="6"/>
      <c r="K21" s="6"/>
      <c r="L21" s="3"/>
      <c r="M21" s="3">
        <v>0.88300000000000001</v>
      </c>
      <c r="N21" s="6"/>
      <c r="O21" s="6"/>
      <c r="P21" s="6"/>
      <c r="Q21" s="3"/>
      <c r="R21" s="2">
        <v>9.4777777780000001</v>
      </c>
      <c r="S21" s="6"/>
      <c r="T21" s="6"/>
      <c r="U21" s="6"/>
      <c r="V21" s="3"/>
      <c r="W21">
        <v>1.2011000000000003</v>
      </c>
      <c r="X21" s="5"/>
      <c r="Y21" s="5"/>
      <c r="Z21" s="5"/>
    </row>
    <row r="22" spans="1:26" x14ac:dyDescent="0.3">
      <c r="A22" s="5"/>
      <c r="B22" s="2" t="s">
        <v>23</v>
      </c>
      <c r="C22" s="2">
        <v>58</v>
      </c>
      <c r="D22" s="6"/>
      <c r="E22" s="6"/>
      <c r="F22" s="6"/>
      <c r="G22" s="3"/>
      <c r="H22">
        <f t="shared" si="0"/>
        <v>2.3199999999999998</v>
      </c>
      <c r="I22" s="5"/>
      <c r="J22" s="6"/>
      <c r="K22" s="6"/>
      <c r="L22" s="3"/>
      <c r="M22" s="3">
        <v>0.71499999999999997</v>
      </c>
      <c r="N22" s="6"/>
      <c r="O22" s="6"/>
      <c r="P22" s="6"/>
      <c r="Q22" s="3"/>
      <c r="R22" s="2">
        <v>10.188888889999999</v>
      </c>
      <c r="S22" s="6"/>
      <c r="T22" s="6"/>
      <c r="U22" s="6"/>
      <c r="V22" s="3"/>
      <c r="W22">
        <v>1.2230999999999996</v>
      </c>
      <c r="X22" s="5"/>
      <c r="Y22" s="5"/>
      <c r="Z22" s="5"/>
    </row>
    <row r="23" spans="1:26" x14ac:dyDescent="0.3">
      <c r="A23" s="5"/>
      <c r="B23" s="2" t="s">
        <v>24</v>
      </c>
      <c r="C23" s="2">
        <v>99.5</v>
      </c>
      <c r="D23" s="6">
        <f>AVERAGE(C23:C25)</f>
        <v>90.833333333333329</v>
      </c>
      <c r="E23" s="6">
        <f>_xlfn.STDEV.S(C23:C25)</f>
        <v>11.339459128782728</v>
      </c>
      <c r="F23" s="6" t="s">
        <v>3</v>
      </c>
      <c r="G23" s="3"/>
      <c r="H23">
        <f t="shared" si="0"/>
        <v>3.98</v>
      </c>
      <c r="I23" s="5">
        <f>AVERAGE(H23:H25)</f>
        <v>3.6333333333333329</v>
      </c>
      <c r="J23" s="6">
        <f>_xlfn.STDEV.S(H23:H25)</f>
        <v>0.45357836515131339</v>
      </c>
      <c r="K23" s="6" t="s">
        <v>3</v>
      </c>
      <c r="L23" s="3"/>
      <c r="M23" s="3">
        <v>0.39800000000000002</v>
      </c>
      <c r="N23" s="6">
        <f>AVERAGE(M23:M25)</f>
        <v>0.52366666666666672</v>
      </c>
      <c r="O23" s="6">
        <f>_xlfn.STDEV.S(M23:M25)</f>
        <v>0.11113205358191326</v>
      </c>
      <c r="P23" s="6" t="s">
        <v>1</v>
      </c>
      <c r="Q23" s="3"/>
      <c r="R23" s="2">
        <v>4.8444444439999996</v>
      </c>
      <c r="S23" s="6">
        <f>AVERAGE(R23:R25)</f>
        <v>5.4259259256666672</v>
      </c>
      <c r="T23" s="6">
        <f>_xlfn.STDEV.S(R23:R25)</f>
        <v>0.54821070722229515</v>
      </c>
      <c r="U23" s="6" t="s">
        <v>2</v>
      </c>
      <c r="V23" s="3"/>
      <c r="W23">
        <v>1.5709</v>
      </c>
      <c r="X23" s="5">
        <f>AVERAGE(W23:W25)</f>
        <v>1.6823833333333333</v>
      </c>
      <c r="Y23" s="5">
        <f>_xlfn.STDEV.S(W23:W25)</f>
        <v>0.19474256297310383</v>
      </c>
      <c r="Z23" s="5" t="s">
        <v>1</v>
      </c>
    </row>
    <row r="24" spans="1:26" x14ac:dyDescent="0.3">
      <c r="A24" s="5"/>
      <c r="B24" s="2" t="s">
        <v>25</v>
      </c>
      <c r="C24" s="2">
        <v>78</v>
      </c>
      <c r="D24" s="6"/>
      <c r="E24" s="6"/>
      <c r="F24" s="6"/>
      <c r="G24" s="3"/>
      <c r="H24">
        <f t="shared" si="0"/>
        <v>3.12</v>
      </c>
      <c r="I24" s="5"/>
      <c r="J24" s="6"/>
      <c r="K24" s="6"/>
      <c r="L24" s="3"/>
      <c r="M24" s="3">
        <v>0.60899999999999999</v>
      </c>
      <c r="N24" s="6"/>
      <c r="O24" s="6"/>
      <c r="P24" s="6"/>
      <c r="Q24" s="3"/>
      <c r="R24" s="2">
        <v>5.5</v>
      </c>
      <c r="S24" s="6"/>
      <c r="T24" s="6"/>
      <c r="U24" s="6"/>
      <c r="V24" s="3"/>
      <c r="W24">
        <v>1.569</v>
      </c>
      <c r="X24" s="5"/>
      <c r="Y24" s="5"/>
      <c r="Z24" s="5"/>
    </row>
    <row r="25" spans="1:26" x14ac:dyDescent="0.3">
      <c r="A25" s="5"/>
      <c r="B25" s="2" t="s">
        <v>26</v>
      </c>
      <c r="C25" s="2">
        <v>95</v>
      </c>
      <c r="D25" s="6"/>
      <c r="E25" s="6"/>
      <c r="F25" s="6"/>
      <c r="G25" s="3"/>
      <c r="H25">
        <f t="shared" si="0"/>
        <v>3.8</v>
      </c>
      <c r="I25" s="5"/>
      <c r="J25" s="6"/>
      <c r="K25" s="6"/>
      <c r="L25" s="3"/>
      <c r="M25" s="3">
        <v>0.56399999999999995</v>
      </c>
      <c r="N25" s="6"/>
      <c r="O25" s="6"/>
      <c r="P25" s="6"/>
      <c r="Q25" s="3"/>
      <c r="R25" s="2">
        <v>5.9333333330000002</v>
      </c>
      <c r="S25" s="6"/>
      <c r="T25" s="6"/>
      <c r="U25" s="6"/>
      <c r="V25" s="3"/>
      <c r="W25">
        <v>1.9072499999999999</v>
      </c>
      <c r="X25" s="5"/>
      <c r="Y25" s="5"/>
      <c r="Z25" s="5"/>
    </row>
  </sheetData>
  <mergeCells count="122">
    <mergeCell ref="X2:X4"/>
    <mergeCell ref="Y2:Y4"/>
    <mergeCell ref="Z2:Z4"/>
    <mergeCell ref="D5:D7"/>
    <mergeCell ref="E5:E7"/>
    <mergeCell ref="F5:F7"/>
    <mergeCell ref="I5:I7"/>
    <mergeCell ref="J5:J7"/>
    <mergeCell ref="S2:S4"/>
    <mergeCell ref="T2:T4"/>
    <mergeCell ref="U2:U4"/>
    <mergeCell ref="N2:N4"/>
    <mergeCell ref="O2:O4"/>
    <mergeCell ref="P2:P4"/>
    <mergeCell ref="D2:D4"/>
    <mergeCell ref="E2:E4"/>
    <mergeCell ref="F2:F4"/>
    <mergeCell ref="I2:I4"/>
    <mergeCell ref="J2:J4"/>
    <mergeCell ref="K2:K4"/>
    <mergeCell ref="X5:X7"/>
    <mergeCell ref="Y5:Y7"/>
    <mergeCell ref="Z5:Z7"/>
    <mergeCell ref="S5:S7"/>
    <mergeCell ref="T5:T7"/>
    <mergeCell ref="U5:U7"/>
    <mergeCell ref="K5:K7"/>
    <mergeCell ref="N5:N7"/>
    <mergeCell ref="O5:O7"/>
    <mergeCell ref="P5:P7"/>
    <mergeCell ref="X8:X10"/>
    <mergeCell ref="Y8:Y10"/>
    <mergeCell ref="Z8:Z10"/>
    <mergeCell ref="D11:D13"/>
    <mergeCell ref="E11:E13"/>
    <mergeCell ref="F11:F13"/>
    <mergeCell ref="I11:I13"/>
    <mergeCell ref="J11:J13"/>
    <mergeCell ref="S8:S10"/>
    <mergeCell ref="T8:T10"/>
    <mergeCell ref="U8:U10"/>
    <mergeCell ref="N8:N10"/>
    <mergeCell ref="O8:O10"/>
    <mergeCell ref="P8:P10"/>
    <mergeCell ref="D8:D10"/>
    <mergeCell ref="E8:E10"/>
    <mergeCell ref="F8:F10"/>
    <mergeCell ref="I8:I10"/>
    <mergeCell ref="J8:J10"/>
    <mergeCell ref="K8:K10"/>
    <mergeCell ref="X11:X13"/>
    <mergeCell ref="Y11:Y13"/>
    <mergeCell ref="Z11:Z13"/>
    <mergeCell ref="S11:S13"/>
    <mergeCell ref="T11:T13"/>
    <mergeCell ref="U11:U13"/>
    <mergeCell ref="K11:K13"/>
    <mergeCell ref="N11:N13"/>
    <mergeCell ref="O11:O13"/>
    <mergeCell ref="P11:P13"/>
    <mergeCell ref="X14:X16"/>
    <mergeCell ref="Y14:Y16"/>
    <mergeCell ref="Z14:Z16"/>
    <mergeCell ref="D17:D19"/>
    <mergeCell ref="E17:E19"/>
    <mergeCell ref="F17:F19"/>
    <mergeCell ref="I17:I19"/>
    <mergeCell ref="J17:J19"/>
    <mergeCell ref="S14:S16"/>
    <mergeCell ref="T14:T16"/>
    <mergeCell ref="U14:U16"/>
    <mergeCell ref="N14:N16"/>
    <mergeCell ref="O14:O16"/>
    <mergeCell ref="P14:P16"/>
    <mergeCell ref="D14:D16"/>
    <mergeCell ref="E14:E16"/>
    <mergeCell ref="F14:F16"/>
    <mergeCell ref="I14:I16"/>
    <mergeCell ref="J14:J16"/>
    <mergeCell ref="K14:K16"/>
    <mergeCell ref="Y17:Y19"/>
    <mergeCell ref="Z17:Z19"/>
    <mergeCell ref="S17:S19"/>
    <mergeCell ref="T17:T19"/>
    <mergeCell ref="U17:U19"/>
    <mergeCell ref="K17:K19"/>
    <mergeCell ref="N17:N19"/>
    <mergeCell ref="O17:O19"/>
    <mergeCell ref="P17:P19"/>
    <mergeCell ref="O20:O22"/>
    <mergeCell ref="P20:P22"/>
    <mergeCell ref="D20:D22"/>
    <mergeCell ref="E20:E22"/>
    <mergeCell ref="F20:F22"/>
    <mergeCell ref="I20:I22"/>
    <mergeCell ref="J20:J22"/>
    <mergeCell ref="K20:K22"/>
    <mergeCell ref="X17:X19"/>
    <mergeCell ref="A2:A13"/>
    <mergeCell ref="A14:A25"/>
    <mergeCell ref="X23:X25"/>
    <mergeCell ref="Y23:Y25"/>
    <mergeCell ref="Z23:Z25"/>
    <mergeCell ref="S23:S25"/>
    <mergeCell ref="T23:T25"/>
    <mergeCell ref="U23:U25"/>
    <mergeCell ref="K23:K25"/>
    <mergeCell ref="N23:N25"/>
    <mergeCell ref="O23:O25"/>
    <mergeCell ref="P23:P25"/>
    <mergeCell ref="X20:X22"/>
    <mergeCell ref="Y20:Y22"/>
    <mergeCell ref="Z20:Z22"/>
    <mergeCell ref="D23:D25"/>
    <mergeCell ref="E23:E25"/>
    <mergeCell ref="F23:F25"/>
    <mergeCell ref="I23:I25"/>
    <mergeCell ref="J23:J25"/>
    <mergeCell ref="S20:S22"/>
    <mergeCell ref="T20:T22"/>
    <mergeCell ref="U20:U22"/>
    <mergeCell ref="N20:N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B055-91D9-49E8-A6CA-69E11A4E6784}">
  <dimension ref="A1:F661"/>
  <sheetViews>
    <sheetView workbookViewId="0">
      <selection activeCell="K18" sqref="K18"/>
    </sheetView>
  </sheetViews>
  <sheetFormatPr defaultRowHeight="14" x14ac:dyDescent="0.3"/>
  <cols>
    <col min="2" max="2" width="12.08203125" customWidth="1"/>
    <col min="3" max="4" width="11.4140625" customWidth="1"/>
    <col min="5" max="5" width="11.6640625" customWidth="1"/>
    <col min="6" max="6" width="11" customWidth="1"/>
  </cols>
  <sheetData>
    <row r="1" spans="1:6" x14ac:dyDescent="0.3">
      <c r="A1" t="s">
        <v>52</v>
      </c>
      <c r="B1" s="5" t="s">
        <v>12</v>
      </c>
      <c r="C1" s="5"/>
      <c r="D1" s="1"/>
      <c r="E1" s="5" t="s">
        <v>27</v>
      </c>
      <c r="F1" s="5"/>
    </row>
    <row r="2" spans="1:6" x14ac:dyDescent="0.3">
      <c r="B2" t="s">
        <v>51</v>
      </c>
      <c r="C2" t="s">
        <v>48</v>
      </c>
      <c r="E2" t="s">
        <v>50</v>
      </c>
      <c r="F2" t="s">
        <v>49</v>
      </c>
    </row>
    <row r="3" spans="1:6" x14ac:dyDescent="0.3">
      <c r="B3">
        <v>18.013500000000001</v>
      </c>
      <c r="C3">
        <v>96.620670000000004</v>
      </c>
      <c r="E3">
        <v>17.771830000000001</v>
      </c>
      <c r="F3">
        <v>98.929670000000002</v>
      </c>
    </row>
    <row r="4" spans="1:6" x14ac:dyDescent="0.3">
      <c r="B4">
        <v>17.438669999999998</v>
      </c>
      <c r="C4">
        <v>98.005170000000007</v>
      </c>
      <c r="E4">
        <v>17.300329999999999</v>
      </c>
      <c r="F4">
        <v>99.668000000000006</v>
      </c>
    </row>
    <row r="5" spans="1:6" x14ac:dyDescent="0.3">
      <c r="B5">
        <v>17.922329999999999</v>
      </c>
      <c r="C5">
        <v>95.530169999999998</v>
      </c>
      <c r="E5">
        <v>18.199829999999999</v>
      </c>
      <c r="F5">
        <v>97.213830000000002</v>
      </c>
    </row>
    <row r="6" spans="1:6" x14ac:dyDescent="0.3">
      <c r="B6">
        <v>20.51333</v>
      </c>
      <c r="C6">
        <v>90.489829999999998</v>
      </c>
      <c r="E6">
        <v>23.075330000000001</v>
      </c>
      <c r="F6">
        <v>88.76567</v>
      </c>
    </row>
    <row r="7" spans="1:6" x14ac:dyDescent="0.3">
      <c r="B7">
        <v>21.87933</v>
      </c>
      <c r="C7">
        <v>88.417500000000004</v>
      </c>
      <c r="E7">
        <v>24.704999999999998</v>
      </c>
      <c r="F7">
        <v>85.382999999999996</v>
      </c>
    </row>
    <row r="8" spans="1:6" x14ac:dyDescent="0.3">
      <c r="B8">
        <v>19.64667</v>
      </c>
      <c r="C8">
        <v>94.961330000000004</v>
      </c>
      <c r="E8">
        <v>20.26183</v>
      </c>
      <c r="F8">
        <v>95.520499999999998</v>
      </c>
    </row>
    <row r="9" spans="1:6" x14ac:dyDescent="0.3">
      <c r="B9">
        <v>18.647829999999999</v>
      </c>
      <c r="C9">
        <v>97.901669999999996</v>
      </c>
      <c r="E9">
        <v>18.580500000000001</v>
      </c>
      <c r="F9">
        <v>99.265169999999998</v>
      </c>
    </row>
    <row r="10" spans="1:6" x14ac:dyDescent="0.3">
      <c r="B10">
        <v>18.390170000000001</v>
      </c>
      <c r="C10">
        <v>97.858670000000004</v>
      </c>
      <c r="E10">
        <v>18.30283</v>
      </c>
      <c r="F10">
        <v>99.506829999999994</v>
      </c>
    </row>
    <row r="11" spans="1:6" x14ac:dyDescent="0.3">
      <c r="B11">
        <v>18.195830000000001</v>
      </c>
      <c r="C11">
        <v>97.409499999999994</v>
      </c>
      <c r="E11">
        <v>18.12067</v>
      </c>
      <c r="F11">
        <v>99.170330000000007</v>
      </c>
    </row>
    <row r="12" spans="1:6" x14ac:dyDescent="0.3">
      <c r="B12">
        <v>18.167999999999999</v>
      </c>
      <c r="C12">
        <v>97.462829999999997</v>
      </c>
      <c r="E12">
        <v>18.108830000000001</v>
      </c>
      <c r="F12">
        <v>99.214169999999996</v>
      </c>
    </row>
    <row r="13" spans="1:6" x14ac:dyDescent="0.3">
      <c r="B13">
        <v>18.330670000000001</v>
      </c>
      <c r="C13">
        <v>97.609669999999994</v>
      </c>
      <c r="E13">
        <v>18.60417</v>
      </c>
      <c r="F13">
        <v>98.777829999999994</v>
      </c>
    </row>
    <row r="14" spans="1:6" x14ac:dyDescent="0.3">
      <c r="B14">
        <v>18.687169999999998</v>
      </c>
      <c r="C14">
        <v>97.388000000000005</v>
      </c>
      <c r="E14">
        <v>19.333500000000001</v>
      </c>
      <c r="F14">
        <v>97.922499999999999</v>
      </c>
    </row>
    <row r="15" spans="1:6" x14ac:dyDescent="0.3">
      <c r="B15">
        <v>19.4605</v>
      </c>
      <c r="C15">
        <v>96.057000000000002</v>
      </c>
      <c r="E15">
        <v>20.412669999999999</v>
      </c>
      <c r="F15">
        <v>96.293670000000006</v>
      </c>
    </row>
    <row r="16" spans="1:6" x14ac:dyDescent="0.3">
      <c r="B16">
        <v>19.39283</v>
      </c>
      <c r="C16">
        <v>95.689329999999998</v>
      </c>
      <c r="E16">
        <v>19.995830000000002</v>
      </c>
      <c r="F16">
        <v>96.550830000000005</v>
      </c>
    </row>
    <row r="17" spans="1:6" x14ac:dyDescent="0.3">
      <c r="B17">
        <v>18.806170000000002</v>
      </c>
      <c r="C17">
        <v>98.081670000000003</v>
      </c>
      <c r="E17">
        <v>18.683499999999999</v>
      </c>
      <c r="F17">
        <v>99.580330000000004</v>
      </c>
    </row>
    <row r="18" spans="1:6" x14ac:dyDescent="0.3">
      <c r="B18">
        <v>18.584330000000001</v>
      </c>
      <c r="C18">
        <v>99.111829999999998</v>
      </c>
      <c r="E18">
        <v>18.42567</v>
      </c>
      <c r="F18">
        <v>100</v>
      </c>
    </row>
    <row r="19" spans="1:6" x14ac:dyDescent="0.3">
      <c r="B19">
        <v>18.465330000000002</v>
      </c>
      <c r="C19">
        <v>99.259829999999994</v>
      </c>
      <c r="E19">
        <v>18.354500000000002</v>
      </c>
      <c r="F19">
        <v>100</v>
      </c>
    </row>
    <row r="20" spans="1:6" x14ac:dyDescent="0.3">
      <c r="B20">
        <v>18.330829999999999</v>
      </c>
      <c r="C20">
        <v>99.681169999999995</v>
      </c>
      <c r="E20">
        <v>18.30283</v>
      </c>
      <c r="F20">
        <v>100</v>
      </c>
    </row>
    <row r="21" spans="1:6" x14ac:dyDescent="0.3">
      <c r="B21">
        <v>18.611830000000001</v>
      </c>
      <c r="C21">
        <v>99.869500000000002</v>
      </c>
      <c r="E21">
        <v>18.8735</v>
      </c>
      <c r="F21">
        <v>100</v>
      </c>
    </row>
    <row r="22" spans="1:6" x14ac:dyDescent="0.3">
      <c r="B22">
        <v>18.964829999999999</v>
      </c>
      <c r="C22">
        <v>99.88467</v>
      </c>
      <c r="E22">
        <v>19.448329999999999</v>
      </c>
      <c r="F22">
        <v>100</v>
      </c>
    </row>
    <row r="23" spans="1:6" x14ac:dyDescent="0.3">
      <c r="B23">
        <v>19.41667</v>
      </c>
      <c r="C23">
        <v>99.652000000000001</v>
      </c>
      <c r="E23">
        <v>20.333169999999999</v>
      </c>
      <c r="F23">
        <v>99.806830000000005</v>
      </c>
    </row>
    <row r="24" spans="1:6" x14ac:dyDescent="0.3">
      <c r="B24">
        <v>19.777329999999999</v>
      </c>
      <c r="C24">
        <v>98.792670000000001</v>
      </c>
      <c r="E24">
        <v>20.782170000000001</v>
      </c>
      <c r="F24">
        <v>98.823329999999999</v>
      </c>
    </row>
    <row r="25" spans="1:6" x14ac:dyDescent="0.3">
      <c r="B25">
        <v>18.671669999999999</v>
      </c>
      <c r="C25">
        <v>99.831829999999997</v>
      </c>
      <c r="E25">
        <v>18.20383</v>
      </c>
      <c r="F25">
        <v>100</v>
      </c>
    </row>
    <row r="26" spans="1:6" x14ac:dyDescent="0.3">
      <c r="A26">
        <v>7.1</v>
      </c>
      <c r="B26">
        <v>18.853829999999999</v>
      </c>
      <c r="C26">
        <v>99.995829999999998</v>
      </c>
      <c r="E26">
        <v>18.738669999999999</v>
      </c>
      <c r="F26">
        <v>100</v>
      </c>
    </row>
    <row r="27" spans="1:6" x14ac:dyDescent="0.3">
      <c r="B27">
        <v>18.497</v>
      </c>
      <c r="C27">
        <v>99.995170000000002</v>
      </c>
      <c r="E27">
        <v>18.334499999999998</v>
      </c>
      <c r="F27">
        <v>100</v>
      </c>
    </row>
    <row r="28" spans="1:6" x14ac:dyDescent="0.3">
      <c r="B28">
        <v>18.291</v>
      </c>
      <c r="C28">
        <v>99.926829999999995</v>
      </c>
      <c r="E28">
        <v>18.196000000000002</v>
      </c>
      <c r="F28">
        <v>100</v>
      </c>
    </row>
    <row r="29" spans="1:6" x14ac:dyDescent="0.3">
      <c r="B29">
        <v>19.15117</v>
      </c>
      <c r="C29">
        <v>98.921999999999997</v>
      </c>
      <c r="E29">
        <v>19.980170000000001</v>
      </c>
      <c r="F29">
        <v>99.555999999999997</v>
      </c>
    </row>
    <row r="30" spans="1:6" x14ac:dyDescent="0.3">
      <c r="B30">
        <v>19.012329999999999</v>
      </c>
      <c r="C30">
        <v>99.442830000000001</v>
      </c>
      <c r="E30">
        <v>19.674499999999998</v>
      </c>
      <c r="F30">
        <v>99.870500000000007</v>
      </c>
    </row>
    <row r="31" spans="1:6" x14ac:dyDescent="0.3">
      <c r="B31">
        <v>19.567170000000001</v>
      </c>
      <c r="C31">
        <v>99.188829999999996</v>
      </c>
      <c r="E31">
        <v>20.472000000000001</v>
      </c>
      <c r="F31">
        <v>99.606830000000002</v>
      </c>
    </row>
    <row r="32" spans="1:6" x14ac:dyDescent="0.3">
      <c r="B32">
        <v>19.920169999999999</v>
      </c>
      <c r="C32">
        <v>98.231669999999994</v>
      </c>
      <c r="E32">
        <v>20.770499999999998</v>
      </c>
      <c r="F32">
        <v>98.792000000000002</v>
      </c>
    </row>
    <row r="33" spans="1:6" x14ac:dyDescent="0.3">
      <c r="B33">
        <v>18.378170000000001</v>
      </c>
      <c r="C33">
        <v>99.712500000000006</v>
      </c>
      <c r="E33">
        <v>17.847000000000001</v>
      </c>
      <c r="F33">
        <v>100</v>
      </c>
    </row>
    <row r="34" spans="1:6" x14ac:dyDescent="0.3">
      <c r="B34">
        <v>18.32667</v>
      </c>
      <c r="C34">
        <v>99.985500000000002</v>
      </c>
      <c r="E34">
        <v>18.029499999999999</v>
      </c>
      <c r="F34">
        <v>100</v>
      </c>
    </row>
    <row r="35" spans="1:6" x14ac:dyDescent="0.3">
      <c r="B35">
        <v>18.168330000000001</v>
      </c>
      <c r="C35">
        <v>99.277330000000006</v>
      </c>
      <c r="E35">
        <v>17.914670000000001</v>
      </c>
      <c r="F35">
        <v>100</v>
      </c>
    </row>
    <row r="36" spans="1:6" x14ac:dyDescent="0.3">
      <c r="B36">
        <v>17.795829999999999</v>
      </c>
      <c r="C36">
        <v>99.64</v>
      </c>
      <c r="E36">
        <v>17.716670000000001</v>
      </c>
      <c r="F36">
        <v>100</v>
      </c>
    </row>
    <row r="37" spans="1:6" x14ac:dyDescent="0.3">
      <c r="B37">
        <v>18.005669999999999</v>
      </c>
      <c r="C37">
        <v>100</v>
      </c>
      <c r="E37">
        <v>18.128499999999999</v>
      </c>
      <c r="F37">
        <v>100</v>
      </c>
    </row>
    <row r="38" spans="1:6" x14ac:dyDescent="0.3">
      <c r="B38">
        <v>18.199829999999999</v>
      </c>
      <c r="C38">
        <v>100</v>
      </c>
      <c r="E38">
        <v>18.46133</v>
      </c>
      <c r="F38">
        <v>100</v>
      </c>
    </row>
    <row r="39" spans="1:6" x14ac:dyDescent="0.3">
      <c r="B39">
        <v>18.453499999999998</v>
      </c>
      <c r="C39">
        <v>100</v>
      </c>
      <c r="E39">
        <v>18.834</v>
      </c>
      <c r="F39">
        <v>100</v>
      </c>
    </row>
    <row r="40" spans="1:6" x14ac:dyDescent="0.3">
      <c r="B40">
        <v>18.164169999999999</v>
      </c>
      <c r="C40">
        <v>100</v>
      </c>
      <c r="E40">
        <v>18.334669999999999</v>
      </c>
      <c r="F40">
        <v>100</v>
      </c>
    </row>
    <row r="41" spans="1:6" x14ac:dyDescent="0.3">
      <c r="B41">
        <v>17.625330000000002</v>
      </c>
      <c r="C41">
        <v>100</v>
      </c>
      <c r="E41">
        <v>17.466670000000001</v>
      </c>
      <c r="F41">
        <v>100</v>
      </c>
    </row>
    <row r="42" spans="1:6" x14ac:dyDescent="0.3">
      <c r="A42">
        <v>7.12</v>
      </c>
      <c r="B42">
        <v>17.787669999999999</v>
      </c>
      <c r="C42">
        <v>100</v>
      </c>
      <c r="E42">
        <v>17.462669999999999</v>
      </c>
      <c r="F42">
        <v>100</v>
      </c>
    </row>
    <row r="43" spans="1:6" x14ac:dyDescent="0.3">
      <c r="B43">
        <v>17.966170000000002</v>
      </c>
      <c r="C43">
        <v>100</v>
      </c>
      <c r="E43">
        <v>17.879000000000001</v>
      </c>
      <c r="F43">
        <v>100</v>
      </c>
    </row>
    <row r="44" spans="1:6" x14ac:dyDescent="0.3">
      <c r="B44">
        <v>17.613330000000001</v>
      </c>
      <c r="C44">
        <v>100</v>
      </c>
      <c r="E44">
        <v>17.63317</v>
      </c>
      <c r="F44">
        <v>100</v>
      </c>
    </row>
    <row r="45" spans="1:6" x14ac:dyDescent="0.3">
      <c r="B45">
        <v>18.231670000000001</v>
      </c>
      <c r="C45">
        <v>100</v>
      </c>
      <c r="E45">
        <v>18.604330000000001</v>
      </c>
      <c r="F45">
        <v>100</v>
      </c>
    </row>
    <row r="46" spans="1:6" x14ac:dyDescent="0.3">
      <c r="B46">
        <v>19.020499999999998</v>
      </c>
      <c r="C46">
        <v>100</v>
      </c>
      <c r="E46">
        <v>19.58717</v>
      </c>
      <c r="F46">
        <v>100</v>
      </c>
    </row>
    <row r="47" spans="1:6" x14ac:dyDescent="0.3">
      <c r="B47">
        <v>22.151499999999999</v>
      </c>
      <c r="C47">
        <v>98.333330000000004</v>
      </c>
      <c r="E47">
        <v>26.92933</v>
      </c>
      <c r="F47">
        <v>96.798829999999995</v>
      </c>
    </row>
    <row r="48" spans="1:6" x14ac:dyDescent="0.3">
      <c r="B48">
        <v>21.759329999999999</v>
      </c>
      <c r="C48">
        <v>97.088830000000002</v>
      </c>
      <c r="E48">
        <v>22.806170000000002</v>
      </c>
      <c r="F48">
        <v>96.804169999999999</v>
      </c>
    </row>
    <row r="49" spans="1:6" x14ac:dyDescent="0.3">
      <c r="B49">
        <v>19.0045</v>
      </c>
      <c r="C49">
        <v>99.906329999999997</v>
      </c>
      <c r="E49">
        <v>18.715</v>
      </c>
      <c r="F49">
        <v>100</v>
      </c>
    </row>
    <row r="50" spans="1:6" x14ac:dyDescent="0.3">
      <c r="A50">
        <v>7.13</v>
      </c>
      <c r="B50">
        <v>18.89733</v>
      </c>
      <c r="C50">
        <v>100</v>
      </c>
      <c r="E50">
        <v>18.78633</v>
      </c>
      <c r="F50">
        <v>100</v>
      </c>
    </row>
    <row r="51" spans="1:6" x14ac:dyDescent="0.3">
      <c r="B51">
        <v>18.83783</v>
      </c>
      <c r="C51">
        <v>100</v>
      </c>
      <c r="E51">
        <v>18.750830000000001</v>
      </c>
      <c r="F51">
        <v>100</v>
      </c>
    </row>
    <row r="52" spans="1:6" x14ac:dyDescent="0.3">
      <c r="B52">
        <v>18.6675</v>
      </c>
      <c r="C52">
        <v>100</v>
      </c>
      <c r="E52">
        <v>18.620170000000002</v>
      </c>
      <c r="F52">
        <v>100</v>
      </c>
    </row>
    <row r="53" spans="1:6" x14ac:dyDescent="0.3">
      <c r="B53">
        <v>18.342669999999998</v>
      </c>
      <c r="C53">
        <v>100</v>
      </c>
      <c r="E53">
        <v>18.453499999999998</v>
      </c>
      <c r="F53">
        <v>100</v>
      </c>
    </row>
    <row r="54" spans="1:6" x14ac:dyDescent="0.3">
      <c r="B54">
        <v>20.377330000000001</v>
      </c>
      <c r="C54">
        <v>99.627170000000007</v>
      </c>
      <c r="E54">
        <v>22.447669999999999</v>
      </c>
      <c r="F54">
        <v>100</v>
      </c>
    </row>
    <row r="55" spans="1:6" x14ac:dyDescent="0.3">
      <c r="B55">
        <v>23.242170000000002</v>
      </c>
      <c r="C55">
        <v>95.544830000000005</v>
      </c>
      <c r="E55">
        <v>28.53</v>
      </c>
      <c r="F55">
        <v>94.992999999999995</v>
      </c>
    </row>
    <row r="56" spans="1:6" x14ac:dyDescent="0.3">
      <c r="B56">
        <v>19.830169999999999</v>
      </c>
      <c r="C56">
        <v>98.259829999999994</v>
      </c>
      <c r="E56">
        <v>20.749169999999999</v>
      </c>
      <c r="F56">
        <v>98.449669999999998</v>
      </c>
    </row>
    <row r="57" spans="1:6" x14ac:dyDescent="0.3">
      <c r="B57">
        <v>18.215669999999999</v>
      </c>
      <c r="C57">
        <v>100</v>
      </c>
      <c r="E57">
        <v>18.108830000000001</v>
      </c>
      <c r="F57">
        <v>100</v>
      </c>
    </row>
    <row r="58" spans="1:6" x14ac:dyDescent="0.3">
      <c r="B58">
        <v>17.748169999999998</v>
      </c>
      <c r="C58">
        <v>100</v>
      </c>
      <c r="E58">
        <v>17.696670000000001</v>
      </c>
      <c r="F58">
        <v>100</v>
      </c>
    </row>
    <row r="59" spans="1:6" x14ac:dyDescent="0.3">
      <c r="B59">
        <v>17.958169999999999</v>
      </c>
      <c r="C59">
        <v>100</v>
      </c>
      <c r="E59">
        <v>17.9025</v>
      </c>
      <c r="F59">
        <v>100</v>
      </c>
    </row>
    <row r="60" spans="1:6" x14ac:dyDescent="0.3">
      <c r="B60">
        <v>17.9345</v>
      </c>
      <c r="C60">
        <v>100</v>
      </c>
      <c r="E60">
        <v>17.922499999999999</v>
      </c>
      <c r="F60">
        <v>100</v>
      </c>
    </row>
    <row r="61" spans="1:6" x14ac:dyDescent="0.3">
      <c r="B61">
        <v>18.20383</v>
      </c>
      <c r="C61">
        <v>99.977329999999995</v>
      </c>
      <c r="E61">
        <v>18.5565</v>
      </c>
      <c r="F61">
        <v>100</v>
      </c>
    </row>
    <row r="62" spans="1:6" x14ac:dyDescent="0.3">
      <c r="B62">
        <v>19.4405</v>
      </c>
      <c r="C62">
        <v>99.010170000000002</v>
      </c>
      <c r="E62">
        <v>20.762499999999999</v>
      </c>
      <c r="F62">
        <v>100</v>
      </c>
    </row>
    <row r="63" spans="1:6" x14ac:dyDescent="0.3">
      <c r="B63">
        <v>21.433330000000002</v>
      </c>
      <c r="C63">
        <v>96.554500000000004</v>
      </c>
      <c r="E63">
        <v>24.05817</v>
      </c>
      <c r="F63">
        <v>99.256</v>
      </c>
    </row>
    <row r="64" spans="1:6" x14ac:dyDescent="0.3">
      <c r="B64">
        <v>19.650500000000001</v>
      </c>
      <c r="C64">
        <v>97.965500000000006</v>
      </c>
      <c r="E64">
        <v>20.488669999999999</v>
      </c>
      <c r="F64">
        <v>99.852670000000003</v>
      </c>
    </row>
    <row r="65" spans="1:6" x14ac:dyDescent="0.3">
      <c r="B65">
        <v>18.259170000000001</v>
      </c>
      <c r="C65">
        <v>99.930170000000004</v>
      </c>
      <c r="E65">
        <v>17.906669999999998</v>
      </c>
      <c r="F65">
        <v>100</v>
      </c>
    </row>
    <row r="66" spans="1:6" x14ac:dyDescent="0.3">
      <c r="B66">
        <v>18.417829999999999</v>
      </c>
      <c r="C66">
        <v>100</v>
      </c>
      <c r="E66">
        <v>18.215669999999999</v>
      </c>
      <c r="F66">
        <v>100</v>
      </c>
    </row>
    <row r="67" spans="1:6" x14ac:dyDescent="0.3">
      <c r="B67">
        <v>18.009830000000001</v>
      </c>
      <c r="C67">
        <v>99.73433</v>
      </c>
      <c r="E67">
        <v>17.839169999999999</v>
      </c>
      <c r="F67">
        <v>100</v>
      </c>
    </row>
    <row r="68" spans="1:6" x14ac:dyDescent="0.3">
      <c r="B68">
        <v>17.756</v>
      </c>
      <c r="C68">
        <v>99.464169999999996</v>
      </c>
      <c r="E68">
        <v>17.72833</v>
      </c>
      <c r="F68">
        <v>100</v>
      </c>
    </row>
    <row r="69" spans="1:6" x14ac:dyDescent="0.3">
      <c r="B69">
        <v>19.12717</v>
      </c>
      <c r="C69">
        <v>97.164829999999995</v>
      </c>
      <c r="E69">
        <v>20.28633</v>
      </c>
      <c r="F69">
        <v>99.715500000000006</v>
      </c>
    </row>
    <row r="70" spans="1:6" x14ac:dyDescent="0.3">
      <c r="B70">
        <v>22.703499999999998</v>
      </c>
      <c r="C70">
        <v>91.392330000000001</v>
      </c>
      <c r="E70">
        <v>27.26417</v>
      </c>
      <c r="F70">
        <v>95.775329999999997</v>
      </c>
    </row>
    <row r="71" spans="1:6" x14ac:dyDescent="0.3">
      <c r="B71">
        <v>23.737829999999999</v>
      </c>
      <c r="C71">
        <v>87.476169999999996</v>
      </c>
      <c r="E71">
        <v>29.178830000000001</v>
      </c>
      <c r="F71">
        <v>95.176329999999993</v>
      </c>
    </row>
    <row r="72" spans="1:6" x14ac:dyDescent="0.3">
      <c r="B72">
        <v>21.51783</v>
      </c>
      <c r="C72">
        <v>93.028000000000006</v>
      </c>
      <c r="E72">
        <v>23.251169999999998</v>
      </c>
      <c r="F72">
        <v>98.035499999999999</v>
      </c>
    </row>
    <row r="73" spans="1:6" x14ac:dyDescent="0.3">
      <c r="B73">
        <v>19.044170000000001</v>
      </c>
      <c r="C73">
        <v>99.004000000000005</v>
      </c>
      <c r="E73">
        <v>18.766670000000001</v>
      </c>
      <c r="F73">
        <v>100</v>
      </c>
    </row>
    <row r="74" spans="1:6" x14ac:dyDescent="0.3">
      <c r="A74">
        <v>7.16</v>
      </c>
      <c r="B74">
        <v>18.38617</v>
      </c>
      <c r="C74">
        <v>98.886170000000007</v>
      </c>
      <c r="E74">
        <v>17.811499999999999</v>
      </c>
      <c r="F74">
        <v>100</v>
      </c>
    </row>
    <row r="75" spans="1:6" x14ac:dyDescent="0.3">
      <c r="B75">
        <v>17.692499999999999</v>
      </c>
      <c r="C75">
        <v>98.677000000000007</v>
      </c>
      <c r="E75">
        <v>16.970829999999999</v>
      </c>
      <c r="F75">
        <v>100</v>
      </c>
    </row>
    <row r="76" spans="1:6" x14ac:dyDescent="0.3">
      <c r="B76">
        <v>17.581669999999999</v>
      </c>
      <c r="C76">
        <v>97.495329999999996</v>
      </c>
      <c r="E76">
        <v>16.812000000000001</v>
      </c>
      <c r="F76">
        <v>100</v>
      </c>
    </row>
    <row r="77" spans="1:6" x14ac:dyDescent="0.3">
      <c r="B77">
        <v>20.294499999999999</v>
      </c>
      <c r="C77">
        <v>93.492329999999995</v>
      </c>
      <c r="E77">
        <v>21.939830000000001</v>
      </c>
      <c r="F77">
        <v>99.140330000000006</v>
      </c>
    </row>
    <row r="78" spans="1:6" x14ac:dyDescent="0.3">
      <c r="B78">
        <v>23.773499999999999</v>
      </c>
      <c r="C78">
        <v>87.407330000000002</v>
      </c>
      <c r="E78">
        <v>29.263829999999999</v>
      </c>
      <c r="F78">
        <v>92.818669999999997</v>
      </c>
    </row>
    <row r="79" spans="1:6" x14ac:dyDescent="0.3">
      <c r="B79">
        <v>24.476330000000001</v>
      </c>
      <c r="C79">
        <v>83.558999999999997</v>
      </c>
      <c r="E79">
        <v>31.25733</v>
      </c>
      <c r="F79">
        <v>93.058170000000004</v>
      </c>
    </row>
    <row r="80" spans="1:6" x14ac:dyDescent="0.3">
      <c r="B80">
        <v>22.509</v>
      </c>
      <c r="C80">
        <v>90.929829999999995</v>
      </c>
      <c r="E80">
        <v>24.331</v>
      </c>
      <c r="F80">
        <v>96.317499999999995</v>
      </c>
    </row>
    <row r="81" spans="1:6" x14ac:dyDescent="0.3">
      <c r="B81">
        <v>18.41</v>
      </c>
      <c r="C81">
        <v>99.488</v>
      </c>
      <c r="E81">
        <v>17.70467</v>
      </c>
      <c r="F81">
        <v>100</v>
      </c>
    </row>
    <row r="82" spans="1:6" x14ac:dyDescent="0.3">
      <c r="A82">
        <v>7.17</v>
      </c>
      <c r="B82">
        <v>18.283000000000001</v>
      </c>
      <c r="C82">
        <v>99.881829999999994</v>
      </c>
      <c r="E82">
        <v>17.700500000000002</v>
      </c>
      <c r="F82">
        <v>100</v>
      </c>
    </row>
    <row r="83" spans="1:6" x14ac:dyDescent="0.3">
      <c r="B83">
        <v>18.295000000000002</v>
      </c>
      <c r="C83">
        <v>98.625500000000002</v>
      </c>
      <c r="E83">
        <v>17.708500000000001</v>
      </c>
      <c r="F83">
        <v>100</v>
      </c>
    </row>
    <row r="84" spans="1:6" x14ac:dyDescent="0.3">
      <c r="B84">
        <v>18.755330000000001</v>
      </c>
      <c r="C84">
        <v>96.327330000000003</v>
      </c>
      <c r="E84">
        <v>17.50217</v>
      </c>
      <c r="F84">
        <v>100</v>
      </c>
    </row>
    <row r="85" spans="1:6" x14ac:dyDescent="0.3">
      <c r="B85">
        <v>22.286000000000001</v>
      </c>
      <c r="C85">
        <v>88.828500000000005</v>
      </c>
      <c r="E85">
        <v>23.653829999999999</v>
      </c>
      <c r="F85">
        <v>96.269000000000005</v>
      </c>
    </row>
    <row r="86" spans="1:6" x14ac:dyDescent="0.3">
      <c r="B86">
        <v>22.434670000000001</v>
      </c>
      <c r="C86">
        <v>89.716170000000005</v>
      </c>
      <c r="E86">
        <v>26.436</v>
      </c>
      <c r="F86">
        <v>94.491330000000005</v>
      </c>
    </row>
    <row r="87" spans="1:6" x14ac:dyDescent="0.3">
      <c r="B87">
        <v>22.497499999999999</v>
      </c>
      <c r="C87">
        <v>89.845830000000007</v>
      </c>
      <c r="E87">
        <v>26.579170000000001</v>
      </c>
      <c r="F87">
        <v>95.337670000000003</v>
      </c>
    </row>
    <row r="88" spans="1:6" x14ac:dyDescent="0.3">
      <c r="B88">
        <v>20.388999999999999</v>
      </c>
      <c r="C88">
        <v>94.292000000000002</v>
      </c>
      <c r="E88">
        <v>21.632000000000001</v>
      </c>
      <c r="F88">
        <v>98.902000000000001</v>
      </c>
    </row>
    <row r="89" spans="1:6" x14ac:dyDescent="0.3">
      <c r="B89">
        <v>17.621169999999999</v>
      </c>
      <c r="C89">
        <v>99.120670000000004</v>
      </c>
      <c r="E89">
        <v>16.609500000000001</v>
      </c>
      <c r="F89">
        <v>100</v>
      </c>
    </row>
    <row r="90" spans="1:6" x14ac:dyDescent="0.3">
      <c r="B90">
        <v>18.128499999999999</v>
      </c>
      <c r="C90">
        <v>99.452169999999995</v>
      </c>
      <c r="E90">
        <v>17.526</v>
      </c>
      <c r="F90">
        <v>100</v>
      </c>
    </row>
    <row r="91" spans="1:6" x14ac:dyDescent="0.3">
      <c r="B91">
        <v>18.049330000000001</v>
      </c>
      <c r="C91">
        <v>98.584670000000003</v>
      </c>
      <c r="E91">
        <v>17.57367</v>
      </c>
      <c r="F91">
        <v>100</v>
      </c>
    </row>
    <row r="92" spans="1:6" x14ac:dyDescent="0.3">
      <c r="B92">
        <v>17.521999999999998</v>
      </c>
      <c r="C92">
        <v>98.432670000000002</v>
      </c>
      <c r="E92">
        <v>17.18083</v>
      </c>
      <c r="F92">
        <v>100</v>
      </c>
    </row>
    <row r="93" spans="1:6" x14ac:dyDescent="0.3">
      <c r="B93">
        <v>19.147169999999999</v>
      </c>
      <c r="C93">
        <v>96.159170000000003</v>
      </c>
      <c r="E93">
        <v>20.350670000000001</v>
      </c>
      <c r="F93">
        <v>99.495329999999996</v>
      </c>
    </row>
    <row r="94" spans="1:6" x14ac:dyDescent="0.3">
      <c r="B94">
        <v>20.405000000000001</v>
      </c>
      <c r="C94">
        <v>95.604500000000002</v>
      </c>
      <c r="E94">
        <v>22.693670000000001</v>
      </c>
      <c r="F94">
        <v>99.245999999999995</v>
      </c>
    </row>
    <row r="95" spans="1:6" x14ac:dyDescent="0.3">
      <c r="B95">
        <v>23.173999999999999</v>
      </c>
      <c r="C95">
        <v>92.478499999999997</v>
      </c>
      <c r="E95">
        <v>27.97533</v>
      </c>
      <c r="F95">
        <v>95.957170000000005</v>
      </c>
    </row>
    <row r="96" spans="1:6" x14ac:dyDescent="0.3">
      <c r="B96">
        <v>20.801500000000001</v>
      </c>
      <c r="C96">
        <v>94.350669999999994</v>
      </c>
      <c r="E96">
        <v>22.036829999999998</v>
      </c>
      <c r="F96">
        <v>97.469329999999999</v>
      </c>
    </row>
    <row r="97" spans="1:6" x14ac:dyDescent="0.3">
      <c r="B97">
        <v>18.108830000000001</v>
      </c>
      <c r="C97">
        <v>99.940330000000003</v>
      </c>
      <c r="E97">
        <v>17.481999999999999</v>
      </c>
      <c r="F97">
        <v>100</v>
      </c>
    </row>
    <row r="98" spans="1:6" x14ac:dyDescent="0.3">
      <c r="A98">
        <v>7.19</v>
      </c>
      <c r="B98">
        <v>18.521000000000001</v>
      </c>
      <c r="C98">
        <v>99.128829999999994</v>
      </c>
      <c r="E98">
        <v>18.184000000000001</v>
      </c>
      <c r="F98">
        <v>100</v>
      </c>
    </row>
    <row r="99" spans="1:6" x14ac:dyDescent="0.3">
      <c r="B99">
        <v>17.446829999999999</v>
      </c>
      <c r="C99">
        <v>99.250829999999993</v>
      </c>
      <c r="E99">
        <v>16.954830000000001</v>
      </c>
      <c r="F99">
        <v>100</v>
      </c>
    </row>
    <row r="100" spans="1:6" x14ac:dyDescent="0.3">
      <c r="B100">
        <v>17.41517</v>
      </c>
      <c r="C100">
        <v>99.221829999999997</v>
      </c>
      <c r="E100">
        <v>17.39133</v>
      </c>
      <c r="F100">
        <v>100</v>
      </c>
    </row>
    <row r="101" spans="1:6" x14ac:dyDescent="0.3">
      <c r="B101">
        <v>18.148330000000001</v>
      </c>
      <c r="C101">
        <v>98.232169999999996</v>
      </c>
      <c r="E101">
        <v>19.08783</v>
      </c>
      <c r="F101">
        <v>100</v>
      </c>
    </row>
    <row r="102" spans="1:6" x14ac:dyDescent="0.3">
      <c r="B102">
        <v>18.176169999999999</v>
      </c>
      <c r="C102">
        <v>97.911500000000004</v>
      </c>
      <c r="E102">
        <v>19.044</v>
      </c>
      <c r="F102">
        <v>99.942499999999995</v>
      </c>
    </row>
    <row r="103" spans="1:6" x14ac:dyDescent="0.3">
      <c r="B103">
        <v>18.635670000000001</v>
      </c>
      <c r="C103">
        <v>97.102000000000004</v>
      </c>
      <c r="E103">
        <v>19.650500000000001</v>
      </c>
      <c r="F103">
        <v>99.807000000000002</v>
      </c>
    </row>
    <row r="104" spans="1:6" x14ac:dyDescent="0.3">
      <c r="B104">
        <v>18.386330000000001</v>
      </c>
      <c r="C104">
        <v>97.381169999999997</v>
      </c>
      <c r="E104">
        <v>18.81833</v>
      </c>
      <c r="F104">
        <v>99.833669999999998</v>
      </c>
    </row>
    <row r="105" spans="1:6" x14ac:dyDescent="0.3">
      <c r="B105">
        <v>18.088830000000002</v>
      </c>
      <c r="C105">
        <v>97.769499999999994</v>
      </c>
      <c r="E105">
        <v>18.0215</v>
      </c>
      <c r="F105">
        <v>100</v>
      </c>
    </row>
    <row r="106" spans="1:6" x14ac:dyDescent="0.3">
      <c r="B106">
        <v>17.978000000000002</v>
      </c>
      <c r="C106">
        <v>99.02</v>
      </c>
      <c r="E106">
        <v>17.80733</v>
      </c>
      <c r="F106">
        <v>100</v>
      </c>
    </row>
    <row r="107" spans="1:6" x14ac:dyDescent="0.3">
      <c r="B107">
        <v>17.91067</v>
      </c>
      <c r="C107">
        <v>98.624669999999995</v>
      </c>
      <c r="E107">
        <v>17.843330000000002</v>
      </c>
      <c r="F107">
        <v>100</v>
      </c>
    </row>
    <row r="108" spans="1:6" x14ac:dyDescent="0.3">
      <c r="B108">
        <v>17.664829999999998</v>
      </c>
      <c r="C108">
        <v>98.939170000000004</v>
      </c>
      <c r="E108">
        <v>17.660830000000001</v>
      </c>
      <c r="F108">
        <v>100</v>
      </c>
    </row>
    <row r="109" spans="1:6" x14ac:dyDescent="0.3">
      <c r="B109">
        <v>17.748169999999998</v>
      </c>
      <c r="C109">
        <v>99.944999999999993</v>
      </c>
      <c r="E109">
        <v>18.068999999999999</v>
      </c>
      <c r="F109">
        <v>100</v>
      </c>
    </row>
    <row r="110" spans="1:6" x14ac:dyDescent="0.3">
      <c r="B110">
        <v>19.103670000000001</v>
      </c>
      <c r="C110">
        <v>97.907669999999996</v>
      </c>
      <c r="E110">
        <v>20.253830000000001</v>
      </c>
      <c r="F110">
        <v>100</v>
      </c>
    </row>
    <row r="111" spans="1:6" x14ac:dyDescent="0.3">
      <c r="B111">
        <v>19.12717</v>
      </c>
      <c r="C111">
        <v>98.495000000000005</v>
      </c>
      <c r="E111">
        <v>20.086829999999999</v>
      </c>
      <c r="F111">
        <v>100</v>
      </c>
    </row>
    <row r="112" spans="1:6" x14ac:dyDescent="0.3">
      <c r="B112">
        <v>19.01633</v>
      </c>
      <c r="C112">
        <v>97.730500000000006</v>
      </c>
      <c r="E112">
        <v>19.495999999999999</v>
      </c>
      <c r="F112">
        <v>100</v>
      </c>
    </row>
    <row r="113" spans="1:6" x14ac:dyDescent="0.3">
      <c r="B113">
        <v>17.890999999999998</v>
      </c>
      <c r="C113">
        <v>99.561999999999998</v>
      </c>
      <c r="E113">
        <v>16.863669999999999</v>
      </c>
      <c r="F113">
        <v>100</v>
      </c>
    </row>
    <row r="114" spans="1:6" x14ac:dyDescent="0.3">
      <c r="B114">
        <v>18.354500000000002</v>
      </c>
      <c r="C114">
        <v>99.949669999999998</v>
      </c>
      <c r="E114">
        <v>17.894670000000001</v>
      </c>
      <c r="F114">
        <v>100</v>
      </c>
    </row>
    <row r="115" spans="1:6" x14ac:dyDescent="0.3">
      <c r="B115">
        <v>18.215669999999999</v>
      </c>
      <c r="C115">
        <v>99.948329999999999</v>
      </c>
      <c r="E115">
        <v>17.981829999999999</v>
      </c>
      <c r="F115">
        <v>100</v>
      </c>
    </row>
    <row r="116" spans="1:6" x14ac:dyDescent="0.3">
      <c r="B116">
        <v>17.811499999999999</v>
      </c>
      <c r="C116">
        <v>99.89067</v>
      </c>
      <c r="E116">
        <v>17.641169999999999</v>
      </c>
      <c r="F116">
        <v>100</v>
      </c>
    </row>
    <row r="117" spans="1:6" x14ac:dyDescent="0.3">
      <c r="B117">
        <v>19.29383</v>
      </c>
      <c r="C117">
        <v>98.162499999999994</v>
      </c>
      <c r="E117">
        <v>20.521329999999999</v>
      </c>
      <c r="F117">
        <v>100</v>
      </c>
    </row>
    <row r="118" spans="1:6" x14ac:dyDescent="0.3">
      <c r="B118">
        <v>23.318169999999999</v>
      </c>
      <c r="C118">
        <v>91.821830000000006</v>
      </c>
      <c r="E118">
        <v>28.714500000000001</v>
      </c>
      <c r="F118">
        <v>96.370670000000004</v>
      </c>
    </row>
    <row r="119" spans="1:6" x14ac:dyDescent="0.3">
      <c r="B119">
        <v>24.420670000000001</v>
      </c>
      <c r="C119">
        <v>89.687169999999995</v>
      </c>
      <c r="E119">
        <v>30.547499999999999</v>
      </c>
      <c r="F119">
        <v>95.675169999999994</v>
      </c>
    </row>
    <row r="120" spans="1:6" x14ac:dyDescent="0.3">
      <c r="B120">
        <v>22.631</v>
      </c>
      <c r="C120">
        <v>92.314499999999995</v>
      </c>
      <c r="E120">
        <v>23.033670000000001</v>
      </c>
      <c r="F120">
        <v>96.645499999999998</v>
      </c>
    </row>
    <row r="121" spans="1:6" x14ac:dyDescent="0.3">
      <c r="B121">
        <v>17.71217</v>
      </c>
      <c r="C121">
        <v>99.746499999999997</v>
      </c>
      <c r="E121">
        <v>15.93333</v>
      </c>
      <c r="F121">
        <v>100</v>
      </c>
    </row>
    <row r="122" spans="1:6" x14ac:dyDescent="0.3">
      <c r="A122">
        <v>7.22</v>
      </c>
      <c r="B122">
        <v>16.772169999999999</v>
      </c>
      <c r="C122">
        <v>99.997169999999997</v>
      </c>
      <c r="E122">
        <v>15.01083</v>
      </c>
      <c r="F122">
        <v>100</v>
      </c>
    </row>
    <row r="123" spans="1:6" x14ac:dyDescent="0.3">
      <c r="B123">
        <v>18.08483</v>
      </c>
      <c r="C123">
        <v>99.611999999999995</v>
      </c>
      <c r="E123">
        <v>17.042169999999999</v>
      </c>
      <c r="F123">
        <v>100</v>
      </c>
    </row>
    <row r="124" spans="1:6" x14ac:dyDescent="0.3">
      <c r="B124">
        <v>18.20383</v>
      </c>
      <c r="C124">
        <v>99.608999999999995</v>
      </c>
      <c r="E124">
        <v>16.981670000000001</v>
      </c>
      <c r="F124">
        <v>100</v>
      </c>
    </row>
    <row r="125" spans="1:6" x14ac:dyDescent="0.3">
      <c r="B125">
        <v>24.038</v>
      </c>
      <c r="C125">
        <v>90.490669999999994</v>
      </c>
      <c r="E125">
        <v>25.452500000000001</v>
      </c>
      <c r="F125">
        <v>97.339830000000006</v>
      </c>
    </row>
    <row r="126" spans="1:6" x14ac:dyDescent="0.3">
      <c r="B126">
        <v>25.1585</v>
      </c>
      <c r="C126">
        <v>87.179829999999995</v>
      </c>
      <c r="E126">
        <v>32.799500000000002</v>
      </c>
      <c r="F126">
        <v>92.130170000000007</v>
      </c>
    </row>
    <row r="127" spans="1:6" x14ac:dyDescent="0.3">
      <c r="B127">
        <v>26.221499999999999</v>
      </c>
      <c r="C127">
        <v>87.106170000000006</v>
      </c>
      <c r="E127">
        <v>33.323830000000001</v>
      </c>
      <c r="F127">
        <v>94.60633</v>
      </c>
    </row>
    <row r="128" spans="1:6" x14ac:dyDescent="0.3">
      <c r="B128">
        <v>21.355499999999999</v>
      </c>
      <c r="C128">
        <v>97.268330000000006</v>
      </c>
      <c r="E128">
        <v>21.97383</v>
      </c>
      <c r="F128">
        <v>99.646330000000006</v>
      </c>
    </row>
    <row r="129" spans="2:6" x14ac:dyDescent="0.3">
      <c r="B129">
        <v>17.518170000000001</v>
      </c>
      <c r="C129">
        <v>99.958669999999998</v>
      </c>
      <c r="E129">
        <v>15.771330000000001</v>
      </c>
      <c r="F129">
        <v>100</v>
      </c>
    </row>
    <row r="130" spans="2:6" x14ac:dyDescent="0.3">
      <c r="B130">
        <v>16.11683</v>
      </c>
      <c r="C130">
        <v>99.942329999999998</v>
      </c>
      <c r="E130">
        <v>14.08433</v>
      </c>
      <c r="F130">
        <v>100</v>
      </c>
    </row>
    <row r="131" spans="2:6" x14ac:dyDescent="0.3">
      <c r="B131">
        <v>16.172329999999999</v>
      </c>
      <c r="C131">
        <v>99.030670000000001</v>
      </c>
      <c r="E131">
        <v>14.426830000000001</v>
      </c>
      <c r="F131">
        <v>100</v>
      </c>
    </row>
    <row r="132" spans="2:6" x14ac:dyDescent="0.3">
      <c r="B132">
        <v>18.730329999999999</v>
      </c>
      <c r="C132">
        <v>99.028999999999996</v>
      </c>
      <c r="E132">
        <v>16.639669999999999</v>
      </c>
      <c r="F132">
        <v>100</v>
      </c>
    </row>
    <row r="133" spans="2:6" x14ac:dyDescent="0.3">
      <c r="B133">
        <v>26.846170000000001</v>
      </c>
      <c r="C133">
        <v>85.629670000000004</v>
      </c>
      <c r="E133">
        <v>27.14883</v>
      </c>
      <c r="F133">
        <v>95.649500000000003</v>
      </c>
    </row>
    <row r="134" spans="2:6" x14ac:dyDescent="0.3">
      <c r="B134">
        <v>26.460830000000001</v>
      </c>
      <c r="C134">
        <v>88.040329999999997</v>
      </c>
      <c r="E134">
        <v>34.080170000000003</v>
      </c>
      <c r="F134">
        <v>90.816000000000003</v>
      </c>
    </row>
    <row r="135" spans="2:6" x14ac:dyDescent="0.3">
      <c r="B135">
        <v>25.98967</v>
      </c>
      <c r="C135">
        <v>88.730500000000006</v>
      </c>
      <c r="E135">
        <v>31.575669999999999</v>
      </c>
      <c r="F135">
        <v>94.019829999999999</v>
      </c>
    </row>
    <row r="136" spans="2:6" x14ac:dyDescent="0.3">
      <c r="B136">
        <v>22.056000000000001</v>
      </c>
      <c r="C136">
        <v>97.080330000000004</v>
      </c>
      <c r="E136">
        <v>22.070499999999999</v>
      </c>
      <c r="F136">
        <v>99.320170000000005</v>
      </c>
    </row>
    <row r="137" spans="2:6" x14ac:dyDescent="0.3">
      <c r="B137">
        <v>16.232500000000002</v>
      </c>
      <c r="C137">
        <v>99.845830000000007</v>
      </c>
      <c r="E137">
        <v>13.95767</v>
      </c>
      <c r="F137">
        <v>100</v>
      </c>
    </row>
    <row r="138" spans="2:6" x14ac:dyDescent="0.3">
      <c r="B138">
        <v>17.201000000000001</v>
      </c>
      <c r="C138">
        <v>99.827669999999998</v>
      </c>
      <c r="E138">
        <v>15.253500000000001</v>
      </c>
      <c r="F138">
        <v>100</v>
      </c>
    </row>
    <row r="139" spans="2:6" x14ac:dyDescent="0.3">
      <c r="B139">
        <v>17.165500000000002</v>
      </c>
      <c r="C139">
        <v>99.783829999999995</v>
      </c>
      <c r="E139">
        <v>15.49333</v>
      </c>
      <c r="F139">
        <v>100</v>
      </c>
    </row>
    <row r="140" spans="2:6" x14ac:dyDescent="0.3">
      <c r="B140">
        <v>17.632999999999999</v>
      </c>
      <c r="C140">
        <v>99.691999999999993</v>
      </c>
      <c r="E140">
        <v>15.344329999999999</v>
      </c>
      <c r="F140">
        <v>100</v>
      </c>
    </row>
    <row r="141" spans="2:6" x14ac:dyDescent="0.3">
      <c r="B141">
        <v>27.56983</v>
      </c>
      <c r="C141">
        <v>89.179829999999995</v>
      </c>
      <c r="E141">
        <v>26.64517</v>
      </c>
      <c r="F141">
        <v>96.077669999999998</v>
      </c>
    </row>
    <row r="142" spans="2:6" x14ac:dyDescent="0.3">
      <c r="B142">
        <v>26.495999999999999</v>
      </c>
      <c r="C142">
        <v>90.053330000000003</v>
      </c>
      <c r="E142">
        <v>32.327500000000001</v>
      </c>
      <c r="F142">
        <v>91.697829999999996</v>
      </c>
    </row>
    <row r="143" spans="2:6" x14ac:dyDescent="0.3">
      <c r="B143">
        <v>26.619</v>
      </c>
      <c r="C143">
        <v>91.497169999999997</v>
      </c>
      <c r="E143">
        <v>32.22</v>
      </c>
      <c r="F143">
        <v>92.433999999999997</v>
      </c>
    </row>
    <row r="144" spans="2:6" x14ac:dyDescent="0.3">
      <c r="B144">
        <v>24.216000000000001</v>
      </c>
      <c r="C144">
        <v>93.409670000000006</v>
      </c>
      <c r="E144">
        <v>25.274000000000001</v>
      </c>
      <c r="F144">
        <v>96.572670000000002</v>
      </c>
    </row>
    <row r="145" spans="1:6" x14ac:dyDescent="0.3">
      <c r="B145">
        <v>17.062000000000001</v>
      </c>
      <c r="C145">
        <v>99.780829999999995</v>
      </c>
      <c r="E145">
        <v>16.216000000000001</v>
      </c>
      <c r="F145">
        <v>100</v>
      </c>
    </row>
    <row r="146" spans="1:6" x14ac:dyDescent="0.3">
      <c r="A146">
        <v>7.25</v>
      </c>
      <c r="B146">
        <v>15.400499999999999</v>
      </c>
      <c r="C146">
        <v>97.941329999999994</v>
      </c>
      <c r="E146">
        <v>14.35567</v>
      </c>
      <c r="F146">
        <v>99.506500000000003</v>
      </c>
    </row>
    <row r="147" spans="1:6" x14ac:dyDescent="0.3">
      <c r="B147">
        <v>13.972670000000001</v>
      </c>
      <c r="C147">
        <v>90.426169999999999</v>
      </c>
      <c r="E147">
        <v>12.547000000000001</v>
      </c>
      <c r="F147">
        <v>97.670500000000004</v>
      </c>
    </row>
    <row r="148" spans="1:6" x14ac:dyDescent="0.3">
      <c r="B148">
        <v>16.441500000000001</v>
      </c>
      <c r="C148">
        <v>83.816500000000005</v>
      </c>
      <c r="E148">
        <v>14.95833</v>
      </c>
      <c r="F148">
        <v>95.998999999999995</v>
      </c>
    </row>
    <row r="149" spans="1:6" x14ac:dyDescent="0.3">
      <c r="B149">
        <v>26.087330000000001</v>
      </c>
      <c r="C149">
        <v>95.101169999999996</v>
      </c>
      <c r="E149">
        <v>27.044499999999999</v>
      </c>
      <c r="F149">
        <v>89.023830000000004</v>
      </c>
    </row>
    <row r="150" spans="1:6" x14ac:dyDescent="0.3">
      <c r="B150">
        <v>26.50817</v>
      </c>
      <c r="C150">
        <v>90.309830000000005</v>
      </c>
      <c r="E150">
        <v>32.666330000000002</v>
      </c>
      <c r="F150">
        <v>87.935169999999999</v>
      </c>
    </row>
    <row r="151" spans="1:6" x14ac:dyDescent="0.3">
      <c r="B151">
        <v>26.608499999999999</v>
      </c>
      <c r="C151">
        <v>89.099329999999995</v>
      </c>
      <c r="E151">
        <v>32.98433</v>
      </c>
      <c r="F151">
        <v>88.418329999999997</v>
      </c>
    </row>
    <row r="152" spans="1:6" x14ac:dyDescent="0.3">
      <c r="B152">
        <v>22.747669999999999</v>
      </c>
      <c r="C152">
        <v>94.257499999999993</v>
      </c>
      <c r="E152">
        <v>23.747499999999999</v>
      </c>
      <c r="F152">
        <v>95.577669999999998</v>
      </c>
    </row>
    <row r="153" spans="1:6" x14ac:dyDescent="0.3">
      <c r="B153">
        <v>17.15333</v>
      </c>
      <c r="C153">
        <v>99.690830000000005</v>
      </c>
      <c r="E153">
        <v>15.42117</v>
      </c>
      <c r="F153">
        <v>99.982500000000002</v>
      </c>
    </row>
    <row r="154" spans="1:6" x14ac:dyDescent="0.3">
      <c r="B154">
        <v>17.327670000000001</v>
      </c>
      <c r="C154">
        <v>99.645499999999998</v>
      </c>
      <c r="E154">
        <v>16.0215</v>
      </c>
      <c r="F154">
        <v>100</v>
      </c>
    </row>
    <row r="155" spans="1:6" x14ac:dyDescent="0.3">
      <c r="B155">
        <v>17.4785</v>
      </c>
      <c r="C155">
        <v>99.682829999999996</v>
      </c>
      <c r="E155">
        <v>16.459</v>
      </c>
      <c r="F155">
        <v>100</v>
      </c>
    </row>
    <row r="156" spans="1:6" x14ac:dyDescent="0.3">
      <c r="B156">
        <v>18.311669999999999</v>
      </c>
      <c r="C156">
        <v>99.085830000000001</v>
      </c>
      <c r="E156">
        <v>16.569669999999999</v>
      </c>
      <c r="F156">
        <v>100</v>
      </c>
    </row>
    <row r="157" spans="1:6" x14ac:dyDescent="0.3">
      <c r="B157">
        <v>23.948499999999999</v>
      </c>
      <c r="C157">
        <v>92.801829999999995</v>
      </c>
      <c r="E157">
        <v>22.762329999999999</v>
      </c>
      <c r="F157">
        <v>97.763329999999996</v>
      </c>
    </row>
    <row r="158" spans="1:6" x14ac:dyDescent="0.3">
      <c r="B158">
        <v>23.605499999999999</v>
      </c>
      <c r="C158">
        <v>92.481999999999999</v>
      </c>
      <c r="E158">
        <v>27.698</v>
      </c>
      <c r="F158">
        <v>92.95</v>
      </c>
    </row>
    <row r="159" spans="1:6" x14ac:dyDescent="0.3">
      <c r="B159">
        <v>24.77083</v>
      </c>
      <c r="C159">
        <v>88.512829999999994</v>
      </c>
      <c r="E159">
        <v>33.283000000000001</v>
      </c>
      <c r="F159">
        <v>85.161500000000004</v>
      </c>
    </row>
    <row r="160" spans="1:6" x14ac:dyDescent="0.3">
      <c r="B160">
        <v>21.589500000000001</v>
      </c>
      <c r="C160">
        <v>92.792829999999995</v>
      </c>
      <c r="E160">
        <v>22.97917</v>
      </c>
      <c r="F160">
        <v>92.975830000000002</v>
      </c>
    </row>
    <row r="161" spans="1:6" x14ac:dyDescent="0.3">
      <c r="B161">
        <v>18.402000000000001</v>
      </c>
      <c r="C161">
        <v>98.869330000000005</v>
      </c>
      <c r="E161">
        <v>17.446670000000001</v>
      </c>
      <c r="F161">
        <v>100</v>
      </c>
    </row>
    <row r="162" spans="1:6" x14ac:dyDescent="0.3">
      <c r="A162">
        <v>7.27</v>
      </c>
      <c r="B162">
        <v>16.180499999999999</v>
      </c>
      <c r="C162">
        <v>99.551829999999995</v>
      </c>
      <c r="E162">
        <v>14.366669999999999</v>
      </c>
      <c r="F162">
        <v>100</v>
      </c>
    </row>
    <row r="163" spans="1:6" x14ac:dyDescent="0.3">
      <c r="B163">
        <v>16.125499999999999</v>
      </c>
      <c r="C163">
        <v>100</v>
      </c>
      <c r="E163">
        <v>14.828329999999999</v>
      </c>
      <c r="F163">
        <v>100</v>
      </c>
    </row>
    <row r="164" spans="1:6" x14ac:dyDescent="0.3">
      <c r="B164">
        <v>17.374669999999998</v>
      </c>
      <c r="C164">
        <v>98.529330000000002</v>
      </c>
      <c r="E164">
        <v>15.456670000000001</v>
      </c>
      <c r="F164">
        <v>100</v>
      </c>
    </row>
    <row r="165" spans="1:6" x14ac:dyDescent="0.3">
      <c r="B165">
        <v>26.2925</v>
      </c>
      <c r="C165">
        <v>86.276830000000004</v>
      </c>
      <c r="E165">
        <v>27.292999999999999</v>
      </c>
      <c r="F165">
        <v>85.928330000000003</v>
      </c>
    </row>
    <row r="166" spans="1:6" x14ac:dyDescent="0.3">
      <c r="B166">
        <v>24.1265</v>
      </c>
      <c r="C166">
        <v>90.132000000000005</v>
      </c>
      <c r="E166">
        <v>29.353999999999999</v>
      </c>
      <c r="F166">
        <v>84.800330000000002</v>
      </c>
    </row>
    <row r="167" spans="1:6" x14ac:dyDescent="0.3">
      <c r="B167">
        <v>25.250170000000001</v>
      </c>
      <c r="C167">
        <v>88.304500000000004</v>
      </c>
      <c r="E167">
        <v>33.583170000000003</v>
      </c>
      <c r="F167">
        <v>83.870670000000004</v>
      </c>
    </row>
    <row r="168" spans="1:6" x14ac:dyDescent="0.3">
      <c r="B168">
        <v>22.10267</v>
      </c>
      <c r="C168">
        <v>91.432000000000002</v>
      </c>
      <c r="E168">
        <v>22.942329999999998</v>
      </c>
      <c r="F168">
        <v>90.63</v>
      </c>
    </row>
    <row r="169" spans="1:6" x14ac:dyDescent="0.3">
      <c r="B169">
        <v>13.87617</v>
      </c>
      <c r="C169">
        <v>98.796170000000004</v>
      </c>
      <c r="E169">
        <v>12.156169999999999</v>
      </c>
      <c r="F169">
        <v>99.963999999999999</v>
      </c>
    </row>
    <row r="170" spans="1:6" x14ac:dyDescent="0.3">
      <c r="A170">
        <v>7.28</v>
      </c>
      <c r="B170">
        <v>13.211499999999999</v>
      </c>
      <c r="C170">
        <v>96.333169999999996</v>
      </c>
      <c r="E170">
        <v>11.8085</v>
      </c>
      <c r="F170">
        <v>100</v>
      </c>
    </row>
    <row r="171" spans="1:6" x14ac:dyDescent="0.3">
      <c r="B171">
        <v>13.85333</v>
      </c>
      <c r="C171">
        <v>95.983329999999995</v>
      </c>
      <c r="E171">
        <v>12.414669999999999</v>
      </c>
      <c r="F171">
        <v>99.872829999999993</v>
      </c>
    </row>
    <row r="172" spans="1:6" x14ac:dyDescent="0.3">
      <c r="B172">
        <v>15.093669999999999</v>
      </c>
      <c r="C172">
        <v>94.621499999999997</v>
      </c>
      <c r="E172">
        <v>12.018330000000001</v>
      </c>
      <c r="F172">
        <v>99.560500000000005</v>
      </c>
    </row>
    <row r="173" spans="1:6" x14ac:dyDescent="0.3">
      <c r="B173">
        <v>28.772670000000002</v>
      </c>
      <c r="C173">
        <v>88.258830000000003</v>
      </c>
      <c r="E173">
        <v>28.521999999999998</v>
      </c>
      <c r="F173">
        <v>88.550669999999997</v>
      </c>
    </row>
    <row r="174" spans="1:6" x14ac:dyDescent="0.3">
      <c r="B174">
        <v>25.952999999999999</v>
      </c>
      <c r="C174">
        <v>88.509500000000003</v>
      </c>
      <c r="E174">
        <v>31.627669999999998</v>
      </c>
      <c r="F174">
        <v>85.323329999999999</v>
      </c>
    </row>
    <row r="175" spans="1:6" x14ac:dyDescent="0.3">
      <c r="B175">
        <v>23.733170000000001</v>
      </c>
      <c r="C175">
        <v>91.469669999999994</v>
      </c>
      <c r="E175">
        <v>27.512</v>
      </c>
      <c r="F175">
        <v>87.897499999999994</v>
      </c>
    </row>
    <row r="176" spans="1:6" x14ac:dyDescent="0.3">
      <c r="B176">
        <v>20.393170000000001</v>
      </c>
      <c r="C176">
        <v>96.318830000000005</v>
      </c>
      <c r="E176">
        <v>21.38533</v>
      </c>
      <c r="F176">
        <v>96.253500000000003</v>
      </c>
    </row>
    <row r="177" spans="2:6" x14ac:dyDescent="0.3">
      <c r="B177">
        <v>18.053329999999999</v>
      </c>
      <c r="C177">
        <v>99.605000000000004</v>
      </c>
      <c r="E177">
        <v>18.11683</v>
      </c>
      <c r="F177">
        <v>99.974329999999995</v>
      </c>
    </row>
    <row r="178" spans="2:6" x14ac:dyDescent="0.3">
      <c r="B178">
        <v>17.748169999999998</v>
      </c>
      <c r="C178">
        <v>99.944000000000003</v>
      </c>
      <c r="E178">
        <v>17.855170000000001</v>
      </c>
      <c r="F178">
        <v>100</v>
      </c>
    </row>
    <row r="179" spans="2:6" x14ac:dyDescent="0.3">
      <c r="B179">
        <v>17.637</v>
      </c>
      <c r="C179">
        <v>100</v>
      </c>
      <c r="E179">
        <v>17.744</v>
      </c>
      <c r="F179">
        <v>100</v>
      </c>
    </row>
    <row r="180" spans="2:6" x14ac:dyDescent="0.3">
      <c r="B180">
        <v>17.63317</v>
      </c>
      <c r="C180">
        <v>100</v>
      </c>
      <c r="E180">
        <v>17.934170000000002</v>
      </c>
      <c r="F180">
        <v>99.990669999999994</v>
      </c>
    </row>
    <row r="181" spans="2:6" x14ac:dyDescent="0.3">
      <c r="B181">
        <v>19.178999999999998</v>
      </c>
      <c r="C181">
        <v>99.945329999999998</v>
      </c>
      <c r="E181">
        <v>20.89367</v>
      </c>
      <c r="F181">
        <v>99.702669999999998</v>
      </c>
    </row>
    <row r="182" spans="2:6" x14ac:dyDescent="0.3">
      <c r="B182">
        <v>19.361170000000001</v>
      </c>
      <c r="C182">
        <v>99.541830000000004</v>
      </c>
      <c r="E182">
        <v>21.14067</v>
      </c>
      <c r="F182">
        <v>99.552999999999997</v>
      </c>
    </row>
    <row r="183" spans="2:6" x14ac:dyDescent="0.3">
      <c r="B183">
        <v>19.095669999999998</v>
      </c>
      <c r="C183">
        <v>99.727000000000004</v>
      </c>
      <c r="E183">
        <v>20.448329999999999</v>
      </c>
      <c r="F183">
        <v>99.690830000000005</v>
      </c>
    </row>
    <row r="184" spans="2:6" x14ac:dyDescent="0.3">
      <c r="B184">
        <v>17.843</v>
      </c>
      <c r="C184">
        <v>99.982500000000002</v>
      </c>
      <c r="E184">
        <v>18.445830000000001</v>
      </c>
      <c r="F184">
        <v>99.826999999999998</v>
      </c>
    </row>
    <row r="185" spans="2:6" x14ac:dyDescent="0.3">
      <c r="B185">
        <v>16.919170000000001</v>
      </c>
      <c r="C185">
        <v>100</v>
      </c>
      <c r="E185">
        <v>17.002669999999998</v>
      </c>
      <c r="F185">
        <v>99.930499999999995</v>
      </c>
    </row>
    <row r="186" spans="2:6" x14ac:dyDescent="0.3">
      <c r="B186">
        <v>16.617830000000001</v>
      </c>
      <c r="C186">
        <v>100</v>
      </c>
      <c r="E186">
        <v>16.665330000000001</v>
      </c>
      <c r="F186">
        <v>99.901169999999993</v>
      </c>
    </row>
    <row r="187" spans="2:6" x14ac:dyDescent="0.3">
      <c r="B187">
        <v>16.585830000000001</v>
      </c>
      <c r="C187">
        <v>100</v>
      </c>
      <c r="E187">
        <v>16.669499999999999</v>
      </c>
      <c r="F187">
        <v>99.762330000000006</v>
      </c>
    </row>
    <row r="188" spans="2:6" x14ac:dyDescent="0.3">
      <c r="B188">
        <v>16.788499999999999</v>
      </c>
      <c r="C188">
        <v>100</v>
      </c>
      <c r="E188">
        <v>16.978829999999999</v>
      </c>
      <c r="F188">
        <v>99.438670000000002</v>
      </c>
    </row>
    <row r="189" spans="2:6" x14ac:dyDescent="0.3">
      <c r="B189">
        <v>17.954170000000001</v>
      </c>
      <c r="C189">
        <v>99.997829999999993</v>
      </c>
      <c r="E189">
        <v>18.89733</v>
      </c>
      <c r="F189">
        <v>98.766000000000005</v>
      </c>
    </row>
    <row r="190" spans="2:6" x14ac:dyDescent="0.3">
      <c r="B190">
        <v>21.578330000000001</v>
      </c>
      <c r="C190">
        <v>97.229830000000007</v>
      </c>
      <c r="E190">
        <v>26.463329999999999</v>
      </c>
      <c r="F190">
        <v>97.509330000000006</v>
      </c>
    </row>
    <row r="191" spans="2:6" x14ac:dyDescent="0.3">
      <c r="B191">
        <v>21.03783</v>
      </c>
      <c r="C191">
        <v>97.755499999999998</v>
      </c>
      <c r="E191">
        <v>24.48367</v>
      </c>
      <c r="F191">
        <v>99.38167</v>
      </c>
    </row>
    <row r="192" spans="2:6" x14ac:dyDescent="0.3">
      <c r="B192">
        <v>18.6675</v>
      </c>
      <c r="C192">
        <v>99.794169999999994</v>
      </c>
      <c r="E192">
        <v>19.607500000000002</v>
      </c>
      <c r="F192">
        <v>100</v>
      </c>
    </row>
    <row r="193" spans="1:6" x14ac:dyDescent="0.3">
      <c r="B193">
        <v>16.951000000000001</v>
      </c>
      <c r="C193">
        <v>100</v>
      </c>
      <c r="E193">
        <v>16.839670000000002</v>
      </c>
      <c r="F193">
        <v>99.992829999999998</v>
      </c>
    </row>
    <row r="194" spans="1:6" x14ac:dyDescent="0.3">
      <c r="A194">
        <v>7.31</v>
      </c>
      <c r="B194">
        <v>16.8995</v>
      </c>
      <c r="C194">
        <v>100</v>
      </c>
      <c r="E194">
        <v>16.907499999999999</v>
      </c>
      <c r="F194">
        <v>99.589669999999998</v>
      </c>
    </row>
    <row r="195" spans="1:6" x14ac:dyDescent="0.3">
      <c r="B195">
        <v>17.252669999999998</v>
      </c>
      <c r="C195">
        <v>100</v>
      </c>
      <c r="E195">
        <v>17.339670000000002</v>
      </c>
      <c r="F195">
        <v>99.222669999999994</v>
      </c>
    </row>
    <row r="196" spans="1:6" x14ac:dyDescent="0.3">
      <c r="B196">
        <v>17.196999999999999</v>
      </c>
      <c r="C196">
        <v>100</v>
      </c>
      <c r="E196">
        <v>17.320170000000001</v>
      </c>
      <c r="F196">
        <v>99.012169999999998</v>
      </c>
    </row>
    <row r="197" spans="1:6" x14ac:dyDescent="0.3">
      <c r="B197">
        <v>19.1035</v>
      </c>
      <c r="C197">
        <v>99.611500000000007</v>
      </c>
      <c r="E197">
        <v>21.021000000000001</v>
      </c>
      <c r="F197">
        <v>87.870170000000002</v>
      </c>
    </row>
    <row r="198" spans="1:6" x14ac:dyDescent="0.3">
      <c r="B198">
        <v>19.626999999999999</v>
      </c>
      <c r="C198">
        <v>98.731830000000002</v>
      </c>
      <c r="E198">
        <v>22.13167</v>
      </c>
      <c r="F198">
        <v>84.985830000000007</v>
      </c>
    </row>
    <row r="199" spans="1:6" x14ac:dyDescent="0.3">
      <c r="B199">
        <v>19.44867</v>
      </c>
      <c r="C199">
        <v>99.50067</v>
      </c>
      <c r="E199">
        <v>21.362670000000001</v>
      </c>
      <c r="F199">
        <v>62.500329999999998</v>
      </c>
    </row>
    <row r="200" spans="1:6" x14ac:dyDescent="0.3">
      <c r="B200">
        <v>18.167999999999999</v>
      </c>
      <c r="C200">
        <v>99.998000000000005</v>
      </c>
      <c r="E200">
        <v>19.258500000000002</v>
      </c>
      <c r="F200">
        <v>27.025829999999999</v>
      </c>
    </row>
    <row r="201" spans="1:6" x14ac:dyDescent="0.3">
      <c r="B201">
        <v>14.003170000000001</v>
      </c>
      <c r="C201">
        <v>97.012</v>
      </c>
      <c r="E201">
        <v>13.08517</v>
      </c>
      <c r="F201">
        <v>25.470829999999999</v>
      </c>
    </row>
    <row r="202" spans="1:6" x14ac:dyDescent="0.3">
      <c r="A202">
        <v>8.1</v>
      </c>
      <c r="B202">
        <v>13.1805</v>
      </c>
      <c r="C202">
        <v>93.107830000000007</v>
      </c>
      <c r="E202">
        <v>12.295669999999999</v>
      </c>
      <c r="F202">
        <v>11.11233</v>
      </c>
    </row>
    <row r="203" spans="1:6" x14ac:dyDescent="0.3">
      <c r="B203">
        <v>14.938499999999999</v>
      </c>
      <c r="C203">
        <v>92.712329999999994</v>
      </c>
      <c r="E203">
        <v>14.281499999999999</v>
      </c>
      <c r="F203">
        <v>6.6236699999999997</v>
      </c>
    </row>
    <row r="204" spans="1:6" x14ac:dyDescent="0.3">
      <c r="B204">
        <v>15.679830000000001</v>
      </c>
      <c r="C204">
        <v>97.358670000000004</v>
      </c>
      <c r="E204">
        <v>15.094329999999999</v>
      </c>
      <c r="F204">
        <v>9.7805</v>
      </c>
    </row>
    <row r="205" spans="1:6" x14ac:dyDescent="0.3">
      <c r="B205">
        <v>21.165669999999999</v>
      </c>
      <c r="C205">
        <v>98.672330000000002</v>
      </c>
      <c r="E205">
        <v>22.70083</v>
      </c>
      <c r="F205">
        <v>24.725670000000001</v>
      </c>
    </row>
    <row r="206" spans="1:6" x14ac:dyDescent="0.3">
      <c r="B206">
        <v>23.60567</v>
      </c>
      <c r="C206">
        <v>95.353830000000002</v>
      </c>
      <c r="E206">
        <v>29.966170000000002</v>
      </c>
      <c r="F206">
        <v>98.979830000000007</v>
      </c>
    </row>
    <row r="207" spans="1:6" x14ac:dyDescent="0.3">
      <c r="B207">
        <v>25.583829999999999</v>
      </c>
      <c r="C207">
        <v>91.620500000000007</v>
      </c>
      <c r="E207">
        <v>31.902000000000001</v>
      </c>
      <c r="F207">
        <v>96.177000000000007</v>
      </c>
    </row>
    <row r="208" spans="1:6" x14ac:dyDescent="0.3">
      <c r="B208">
        <v>23.168669999999999</v>
      </c>
      <c r="C208">
        <v>94.373829999999998</v>
      </c>
      <c r="E208">
        <v>24.338999999999999</v>
      </c>
      <c r="F208">
        <v>97.972499999999997</v>
      </c>
    </row>
    <row r="209" spans="1:6" x14ac:dyDescent="0.3">
      <c r="B209">
        <v>15.27267</v>
      </c>
      <c r="C209">
        <v>98.429329999999993</v>
      </c>
      <c r="E209">
        <v>13.44567</v>
      </c>
      <c r="F209">
        <v>99.98</v>
      </c>
    </row>
    <row r="210" spans="1:6" x14ac:dyDescent="0.3">
      <c r="B210">
        <v>14.12383</v>
      </c>
      <c r="C210">
        <v>94.265330000000006</v>
      </c>
      <c r="E210">
        <v>13.16517</v>
      </c>
      <c r="F210">
        <v>98.170330000000007</v>
      </c>
    </row>
    <row r="211" spans="1:6" x14ac:dyDescent="0.3">
      <c r="B211">
        <v>13.00583</v>
      </c>
      <c r="C211">
        <v>91.314999999999998</v>
      </c>
      <c r="E211">
        <v>11.728</v>
      </c>
      <c r="F211">
        <v>97.342169999999996</v>
      </c>
    </row>
    <row r="212" spans="1:6" x14ac:dyDescent="0.3">
      <c r="B212">
        <v>11.7415</v>
      </c>
      <c r="C212">
        <v>77.296499999999995</v>
      </c>
      <c r="E212">
        <v>9.7561699999999991</v>
      </c>
      <c r="F212">
        <v>91.659670000000006</v>
      </c>
    </row>
    <row r="213" spans="1:6" x14ac:dyDescent="0.3">
      <c r="B213">
        <v>23.31</v>
      </c>
      <c r="C213">
        <v>96.789000000000001</v>
      </c>
      <c r="E213">
        <v>24.489830000000001</v>
      </c>
      <c r="F213">
        <v>87.194000000000003</v>
      </c>
    </row>
    <row r="214" spans="1:6" x14ac:dyDescent="0.3">
      <c r="B214">
        <v>23.849329999999998</v>
      </c>
      <c r="C214">
        <v>94.017830000000004</v>
      </c>
      <c r="E214">
        <v>29.45383</v>
      </c>
      <c r="F214">
        <v>97.367670000000004</v>
      </c>
    </row>
    <row r="215" spans="1:6" x14ac:dyDescent="0.3">
      <c r="B215">
        <v>23.35333</v>
      </c>
      <c r="C215">
        <v>94.317999999999998</v>
      </c>
      <c r="E215">
        <v>27.408999999999999</v>
      </c>
      <c r="F215">
        <v>98.112170000000006</v>
      </c>
    </row>
    <row r="216" spans="1:6" x14ac:dyDescent="0.3">
      <c r="B216">
        <v>18.99267</v>
      </c>
      <c r="C216">
        <v>99.947500000000005</v>
      </c>
      <c r="E216">
        <v>19.663499999999999</v>
      </c>
      <c r="F216">
        <v>100</v>
      </c>
    </row>
    <row r="217" spans="1:6" x14ac:dyDescent="0.3">
      <c r="B217">
        <v>18.09667</v>
      </c>
      <c r="C217">
        <v>100</v>
      </c>
      <c r="E217">
        <v>18.16817</v>
      </c>
      <c r="F217">
        <v>99.671170000000004</v>
      </c>
    </row>
    <row r="218" spans="1:6" x14ac:dyDescent="0.3">
      <c r="A218">
        <v>8.3000000000000007</v>
      </c>
      <c r="B218">
        <v>17.95</v>
      </c>
      <c r="C218">
        <v>100</v>
      </c>
      <c r="E218">
        <v>17.922329999999999</v>
      </c>
      <c r="F218">
        <v>99.646500000000003</v>
      </c>
    </row>
    <row r="219" spans="1:6" x14ac:dyDescent="0.3">
      <c r="B219">
        <v>17.225000000000001</v>
      </c>
      <c r="C219">
        <v>100</v>
      </c>
      <c r="E219">
        <v>16.847999999999999</v>
      </c>
      <c r="F219">
        <v>99.717830000000006</v>
      </c>
    </row>
    <row r="220" spans="1:6" x14ac:dyDescent="0.3">
      <c r="B220">
        <v>17.018170000000001</v>
      </c>
      <c r="C220">
        <v>99.952830000000006</v>
      </c>
      <c r="E220">
        <v>16.720500000000001</v>
      </c>
      <c r="F220">
        <v>99.707170000000005</v>
      </c>
    </row>
    <row r="221" spans="1:6" x14ac:dyDescent="0.3">
      <c r="B221">
        <v>20.909330000000001</v>
      </c>
      <c r="C221">
        <v>96.912170000000003</v>
      </c>
      <c r="E221">
        <v>23.103829999999999</v>
      </c>
      <c r="F221">
        <v>97.132999999999996</v>
      </c>
    </row>
    <row r="222" spans="1:6" x14ac:dyDescent="0.3">
      <c r="B222">
        <v>23.632999999999999</v>
      </c>
      <c r="C222">
        <v>91.82</v>
      </c>
      <c r="E222">
        <v>29.888670000000001</v>
      </c>
      <c r="F222">
        <v>96.947670000000002</v>
      </c>
    </row>
    <row r="223" spans="1:6" x14ac:dyDescent="0.3">
      <c r="B223">
        <v>23.7895</v>
      </c>
      <c r="C223">
        <v>92.788330000000002</v>
      </c>
      <c r="E223">
        <v>28.988499999999998</v>
      </c>
      <c r="F223">
        <v>97.266000000000005</v>
      </c>
    </row>
    <row r="224" spans="1:6" x14ac:dyDescent="0.3">
      <c r="B224">
        <v>21.048500000000001</v>
      </c>
      <c r="C224">
        <v>97.133830000000003</v>
      </c>
      <c r="E224">
        <v>22.789670000000001</v>
      </c>
      <c r="F224">
        <v>99.316999999999993</v>
      </c>
    </row>
    <row r="225" spans="2:6" x14ac:dyDescent="0.3">
      <c r="B225">
        <v>17.462669999999999</v>
      </c>
      <c r="C225">
        <v>100</v>
      </c>
      <c r="E225">
        <v>16.89133</v>
      </c>
      <c r="F225">
        <v>100</v>
      </c>
    </row>
    <row r="226" spans="2:6" x14ac:dyDescent="0.3">
      <c r="B226">
        <v>16.75217</v>
      </c>
      <c r="C226">
        <v>99.969329999999999</v>
      </c>
      <c r="E226">
        <v>16.15117</v>
      </c>
      <c r="F226">
        <v>100</v>
      </c>
    </row>
    <row r="227" spans="2:6" x14ac:dyDescent="0.3">
      <c r="B227">
        <v>16.05367</v>
      </c>
      <c r="C227">
        <v>99.732669999999999</v>
      </c>
      <c r="E227">
        <v>14.91883</v>
      </c>
      <c r="F227">
        <v>100</v>
      </c>
    </row>
    <row r="228" spans="2:6" x14ac:dyDescent="0.3">
      <c r="B228">
        <v>17.089670000000002</v>
      </c>
      <c r="C228">
        <v>99.461169999999996</v>
      </c>
      <c r="E228">
        <v>16.632999999999999</v>
      </c>
      <c r="F228">
        <v>100</v>
      </c>
    </row>
    <row r="229" spans="2:6" x14ac:dyDescent="0.3">
      <c r="B229">
        <v>22.45767</v>
      </c>
      <c r="C229">
        <v>95.716499999999996</v>
      </c>
      <c r="E229">
        <v>24.01033</v>
      </c>
      <c r="F229">
        <v>98.432329999999993</v>
      </c>
    </row>
    <row r="230" spans="2:6" x14ac:dyDescent="0.3">
      <c r="B230">
        <v>23.409500000000001</v>
      </c>
      <c r="C230">
        <v>92.149169999999998</v>
      </c>
      <c r="E230">
        <v>28.541</v>
      </c>
      <c r="F230">
        <v>97.436000000000007</v>
      </c>
    </row>
    <row r="231" spans="2:6" x14ac:dyDescent="0.3">
      <c r="B231">
        <v>24.62</v>
      </c>
      <c r="C231">
        <v>93.146500000000003</v>
      </c>
      <c r="E231">
        <v>30.220829999999999</v>
      </c>
      <c r="F231">
        <v>97.331329999999994</v>
      </c>
    </row>
    <row r="232" spans="2:6" x14ac:dyDescent="0.3">
      <c r="B232">
        <v>21.960999999999999</v>
      </c>
      <c r="C232">
        <v>95.360500000000002</v>
      </c>
      <c r="E232">
        <v>23.775169999999999</v>
      </c>
      <c r="F232">
        <v>98.38767</v>
      </c>
    </row>
    <row r="233" spans="2:6" x14ac:dyDescent="0.3">
      <c r="B233">
        <v>17.296330000000001</v>
      </c>
      <c r="C233">
        <v>99.993170000000006</v>
      </c>
      <c r="E233">
        <v>15.8385</v>
      </c>
      <c r="F233">
        <v>100</v>
      </c>
    </row>
    <row r="234" spans="2:6" x14ac:dyDescent="0.3">
      <c r="B234">
        <v>17.641169999999999</v>
      </c>
      <c r="C234">
        <v>100</v>
      </c>
      <c r="E234">
        <v>16.970500000000001</v>
      </c>
      <c r="F234">
        <v>100</v>
      </c>
    </row>
    <row r="235" spans="2:6" x14ac:dyDescent="0.3">
      <c r="B235">
        <v>18.029669999999999</v>
      </c>
      <c r="C235">
        <v>99.999499999999998</v>
      </c>
      <c r="E235">
        <v>17.88683</v>
      </c>
      <c r="F235">
        <v>100</v>
      </c>
    </row>
    <row r="236" spans="2:6" x14ac:dyDescent="0.3">
      <c r="B236">
        <v>17.886669999999999</v>
      </c>
      <c r="C236">
        <v>99.941829999999996</v>
      </c>
      <c r="E236">
        <v>17.625330000000002</v>
      </c>
      <c r="F236">
        <v>99.912999999999997</v>
      </c>
    </row>
    <row r="237" spans="2:6" x14ac:dyDescent="0.3">
      <c r="B237">
        <v>22.677330000000001</v>
      </c>
      <c r="C237">
        <v>93.102670000000003</v>
      </c>
      <c r="E237">
        <v>25.439</v>
      </c>
      <c r="F237">
        <v>96.229330000000004</v>
      </c>
    </row>
    <row r="238" spans="2:6" x14ac:dyDescent="0.3">
      <c r="B238">
        <v>23.264669999999999</v>
      </c>
      <c r="C238">
        <v>94.372829999999993</v>
      </c>
      <c r="E238">
        <v>27.169830000000001</v>
      </c>
      <c r="F238">
        <v>98.140169999999998</v>
      </c>
    </row>
    <row r="239" spans="2:6" x14ac:dyDescent="0.3">
      <c r="B239">
        <v>21.85</v>
      </c>
      <c r="C239">
        <v>96.527829999999994</v>
      </c>
      <c r="E239">
        <v>23.997499999999999</v>
      </c>
      <c r="F239">
        <v>99.285169999999994</v>
      </c>
    </row>
    <row r="240" spans="2:6" x14ac:dyDescent="0.3">
      <c r="B240">
        <v>19.2225</v>
      </c>
      <c r="C240">
        <v>99.835329999999999</v>
      </c>
      <c r="E240">
        <v>19.905169999999998</v>
      </c>
      <c r="F240">
        <v>100</v>
      </c>
    </row>
    <row r="241" spans="1:6" x14ac:dyDescent="0.3">
      <c r="B241">
        <v>15.016999999999999</v>
      </c>
      <c r="C241">
        <v>97.004999999999995</v>
      </c>
      <c r="E241">
        <v>13.79283</v>
      </c>
      <c r="F241">
        <v>99.955500000000001</v>
      </c>
    </row>
    <row r="242" spans="1:6" x14ac:dyDescent="0.3">
      <c r="A242">
        <v>8.6</v>
      </c>
      <c r="B242">
        <v>17.561499999999999</v>
      </c>
      <c r="C242">
        <v>96.885499999999993</v>
      </c>
      <c r="E242">
        <v>17.097329999999999</v>
      </c>
      <c r="F242">
        <v>99.849170000000001</v>
      </c>
    </row>
    <row r="243" spans="1:6" x14ac:dyDescent="0.3">
      <c r="B243">
        <v>18.36617</v>
      </c>
      <c r="C243">
        <v>98.949830000000006</v>
      </c>
      <c r="E243">
        <v>18.286999999999999</v>
      </c>
      <c r="F243">
        <v>99.805999999999997</v>
      </c>
    </row>
    <row r="244" spans="1:6" x14ac:dyDescent="0.3">
      <c r="B244">
        <v>18.501169999999998</v>
      </c>
      <c r="C244">
        <v>99.166669999999996</v>
      </c>
      <c r="E244">
        <v>18.120329999999999</v>
      </c>
      <c r="F244">
        <v>99.831670000000003</v>
      </c>
    </row>
    <row r="245" spans="1:6" x14ac:dyDescent="0.3">
      <c r="B245">
        <v>24.632829999999998</v>
      </c>
      <c r="C245">
        <v>95.044499999999999</v>
      </c>
      <c r="E245">
        <v>26.42417</v>
      </c>
      <c r="F245">
        <v>97.398330000000001</v>
      </c>
    </row>
    <row r="246" spans="1:6" x14ac:dyDescent="0.3">
      <c r="B246">
        <v>21.903670000000002</v>
      </c>
      <c r="C246">
        <v>96.942170000000004</v>
      </c>
      <c r="E246">
        <v>24.795829999999999</v>
      </c>
      <c r="F246">
        <v>98.465329999999994</v>
      </c>
    </row>
    <row r="247" spans="1:6" x14ac:dyDescent="0.3">
      <c r="B247">
        <v>23.37</v>
      </c>
      <c r="C247">
        <v>96.308999999999997</v>
      </c>
      <c r="E247">
        <v>28.152830000000002</v>
      </c>
      <c r="F247">
        <v>98.683999999999997</v>
      </c>
    </row>
    <row r="248" spans="1:6" x14ac:dyDescent="0.3">
      <c r="B248">
        <v>21.1995</v>
      </c>
      <c r="C248">
        <v>98.210170000000005</v>
      </c>
      <c r="E248">
        <v>22.31183</v>
      </c>
      <c r="F248">
        <v>99.546670000000006</v>
      </c>
    </row>
    <row r="249" spans="1:6" x14ac:dyDescent="0.3">
      <c r="B249">
        <v>18.687169999999998</v>
      </c>
      <c r="C249">
        <v>100</v>
      </c>
      <c r="E249">
        <v>18.124669999999998</v>
      </c>
      <c r="F249">
        <v>100</v>
      </c>
    </row>
    <row r="250" spans="1:6" x14ac:dyDescent="0.3">
      <c r="B250">
        <v>17.98967</v>
      </c>
      <c r="C250">
        <v>100</v>
      </c>
      <c r="E250">
        <v>17.402999999999999</v>
      </c>
      <c r="F250">
        <v>100</v>
      </c>
    </row>
    <row r="251" spans="1:6" x14ac:dyDescent="0.3">
      <c r="B251">
        <v>18.5565</v>
      </c>
      <c r="C251">
        <v>100</v>
      </c>
      <c r="E251">
        <v>18.32283</v>
      </c>
      <c r="F251">
        <v>100</v>
      </c>
    </row>
    <row r="252" spans="1:6" x14ac:dyDescent="0.3">
      <c r="B252">
        <v>19.15917</v>
      </c>
      <c r="C252">
        <v>99.894999999999996</v>
      </c>
      <c r="E252">
        <v>19.08417</v>
      </c>
      <c r="F252">
        <v>99.942499999999995</v>
      </c>
    </row>
    <row r="253" spans="1:6" x14ac:dyDescent="0.3">
      <c r="B253">
        <v>23.984999999999999</v>
      </c>
      <c r="C253">
        <v>94.204499999999996</v>
      </c>
      <c r="E253">
        <v>27.244499999999999</v>
      </c>
      <c r="F253">
        <v>97.164000000000001</v>
      </c>
    </row>
    <row r="254" spans="1:6" x14ac:dyDescent="0.3">
      <c r="B254">
        <v>25.35567</v>
      </c>
      <c r="C254">
        <v>92.374499999999998</v>
      </c>
      <c r="E254">
        <v>32.513500000000001</v>
      </c>
      <c r="F254">
        <v>93.793329999999997</v>
      </c>
    </row>
    <row r="255" spans="1:6" x14ac:dyDescent="0.3">
      <c r="B255">
        <v>24.977499999999999</v>
      </c>
      <c r="C255">
        <v>91.977829999999997</v>
      </c>
      <c r="E255">
        <v>29.83267</v>
      </c>
      <c r="F255">
        <v>95.852670000000003</v>
      </c>
    </row>
    <row r="256" spans="1:6" x14ac:dyDescent="0.3">
      <c r="B256">
        <v>21.29083</v>
      </c>
      <c r="C256">
        <v>97.972830000000002</v>
      </c>
      <c r="E256">
        <v>22.15</v>
      </c>
      <c r="F256">
        <v>99.888329999999996</v>
      </c>
    </row>
    <row r="257" spans="1:6" x14ac:dyDescent="0.3">
      <c r="B257">
        <v>18.75067</v>
      </c>
      <c r="C257">
        <v>99.98</v>
      </c>
      <c r="E257">
        <v>17.882670000000001</v>
      </c>
      <c r="F257">
        <v>100</v>
      </c>
    </row>
    <row r="258" spans="1:6" x14ac:dyDescent="0.3">
      <c r="B258">
        <v>18.413830000000001</v>
      </c>
      <c r="C258">
        <v>100</v>
      </c>
      <c r="E258">
        <v>17.9145</v>
      </c>
      <c r="F258">
        <v>100</v>
      </c>
    </row>
    <row r="259" spans="1:6" x14ac:dyDescent="0.3">
      <c r="B259">
        <v>18.112670000000001</v>
      </c>
      <c r="C259">
        <v>100</v>
      </c>
      <c r="E259">
        <v>17.454170000000001</v>
      </c>
      <c r="F259">
        <v>100</v>
      </c>
    </row>
    <row r="260" spans="1:6" x14ac:dyDescent="0.3">
      <c r="B260">
        <v>18.787500000000001</v>
      </c>
      <c r="C260">
        <v>99.354169999999996</v>
      </c>
      <c r="E260">
        <v>17.462330000000001</v>
      </c>
      <c r="F260">
        <v>100</v>
      </c>
    </row>
    <row r="261" spans="1:6" x14ac:dyDescent="0.3">
      <c r="B261">
        <v>24.884170000000001</v>
      </c>
      <c r="C261">
        <v>90.359170000000006</v>
      </c>
      <c r="E261">
        <v>27.773669999999999</v>
      </c>
      <c r="F261">
        <v>94.176169999999999</v>
      </c>
    </row>
    <row r="262" spans="1:6" x14ac:dyDescent="0.3">
      <c r="B262">
        <v>24.963830000000002</v>
      </c>
      <c r="C262">
        <v>90.295670000000001</v>
      </c>
      <c r="E262">
        <v>32.43083</v>
      </c>
      <c r="F262">
        <v>91.234830000000002</v>
      </c>
    </row>
    <row r="263" spans="1:6" x14ac:dyDescent="0.3">
      <c r="B263">
        <v>26.69933</v>
      </c>
      <c r="C263">
        <v>89.153999999999996</v>
      </c>
      <c r="E263">
        <v>34.291670000000003</v>
      </c>
      <c r="F263">
        <v>91.840170000000001</v>
      </c>
    </row>
    <row r="264" spans="1:6" x14ac:dyDescent="0.3">
      <c r="B264">
        <v>22.152170000000002</v>
      </c>
      <c r="C264">
        <v>96.489500000000007</v>
      </c>
      <c r="E264">
        <v>24.022500000000001</v>
      </c>
      <c r="F264">
        <v>97.850999999999999</v>
      </c>
    </row>
    <row r="265" spans="1:6" x14ac:dyDescent="0.3">
      <c r="B265">
        <v>18.596170000000001</v>
      </c>
      <c r="C265">
        <v>99.994500000000002</v>
      </c>
      <c r="E265">
        <v>17.906669999999998</v>
      </c>
      <c r="F265">
        <v>100</v>
      </c>
    </row>
    <row r="266" spans="1:6" x14ac:dyDescent="0.3">
      <c r="A266">
        <v>8.9</v>
      </c>
    </row>
    <row r="282" spans="1:1" x14ac:dyDescent="0.3">
      <c r="A282">
        <v>8.11</v>
      </c>
    </row>
    <row r="290" spans="1:6" x14ac:dyDescent="0.3">
      <c r="A290">
        <v>8.1199999999999992</v>
      </c>
      <c r="B290">
        <v>10.95567</v>
      </c>
      <c r="C290">
        <v>90.848830000000007</v>
      </c>
      <c r="E290">
        <v>9.8656699999999997</v>
      </c>
      <c r="F290">
        <v>64.046999999999997</v>
      </c>
    </row>
    <row r="291" spans="1:6" x14ac:dyDescent="0.3">
      <c r="B291">
        <v>10.20983</v>
      </c>
      <c r="C291">
        <v>83.541830000000004</v>
      </c>
      <c r="E291">
        <v>9.0723299999999991</v>
      </c>
      <c r="F291">
        <v>46.945169999999997</v>
      </c>
    </row>
    <row r="292" spans="1:6" x14ac:dyDescent="0.3">
      <c r="B292">
        <v>11.6005</v>
      </c>
      <c r="C292">
        <v>81.766499999999994</v>
      </c>
      <c r="E292">
        <v>9.7958300000000005</v>
      </c>
      <c r="F292">
        <v>40.253</v>
      </c>
    </row>
    <row r="293" spans="1:6" x14ac:dyDescent="0.3">
      <c r="B293">
        <v>27.132670000000001</v>
      </c>
      <c r="C293">
        <v>93.524829999999994</v>
      </c>
      <c r="E293">
        <v>20.865829999999999</v>
      </c>
      <c r="F293">
        <v>64.098330000000004</v>
      </c>
    </row>
    <row r="294" spans="1:6" x14ac:dyDescent="0.3">
      <c r="B294">
        <v>27.067830000000001</v>
      </c>
      <c r="C294">
        <v>88.108329999999995</v>
      </c>
      <c r="E294">
        <v>32.785330000000002</v>
      </c>
      <c r="F294">
        <v>95.461830000000006</v>
      </c>
    </row>
    <row r="295" spans="1:6" x14ac:dyDescent="0.3">
      <c r="B295">
        <v>25.825669999999999</v>
      </c>
      <c r="C295">
        <v>88.173829999999995</v>
      </c>
      <c r="E295">
        <v>35.871169999999999</v>
      </c>
      <c r="F295">
        <v>91.195999999999998</v>
      </c>
    </row>
    <row r="296" spans="1:6" x14ac:dyDescent="0.3">
      <c r="B296">
        <v>21.073499999999999</v>
      </c>
      <c r="C296">
        <v>93.015000000000001</v>
      </c>
      <c r="E296">
        <v>23.956499999999998</v>
      </c>
      <c r="F296">
        <v>97.285169999999994</v>
      </c>
    </row>
    <row r="297" spans="1:6" x14ac:dyDescent="0.3">
      <c r="B297">
        <v>12.669829999999999</v>
      </c>
      <c r="C297">
        <v>99.692170000000004</v>
      </c>
      <c r="E297">
        <v>12.089169999999999</v>
      </c>
      <c r="F297">
        <v>87.189329999999998</v>
      </c>
    </row>
    <row r="298" spans="1:6" x14ac:dyDescent="0.3">
      <c r="B298">
        <v>12.966670000000001</v>
      </c>
      <c r="C298">
        <v>99.3</v>
      </c>
      <c r="E298">
        <v>11.781499999999999</v>
      </c>
      <c r="F298">
        <v>73.632499999999993</v>
      </c>
    </row>
    <row r="299" spans="1:6" x14ac:dyDescent="0.3">
      <c r="B299">
        <v>10.856</v>
      </c>
      <c r="C299">
        <v>96.621830000000003</v>
      </c>
      <c r="E299">
        <v>9.8828300000000002</v>
      </c>
      <c r="F299">
        <v>66.237499999999997</v>
      </c>
    </row>
    <row r="300" spans="1:6" x14ac:dyDescent="0.3">
      <c r="B300">
        <v>10.83733</v>
      </c>
      <c r="C300">
        <v>89.738169999999997</v>
      </c>
      <c r="E300">
        <v>8.9711700000000008</v>
      </c>
      <c r="F300">
        <v>55.54083</v>
      </c>
    </row>
    <row r="301" spans="1:6" x14ac:dyDescent="0.3">
      <c r="B301">
        <v>25.762830000000001</v>
      </c>
      <c r="C301">
        <v>96.877330000000001</v>
      </c>
      <c r="E301">
        <v>21.04467</v>
      </c>
      <c r="F301">
        <v>73.255499999999998</v>
      </c>
    </row>
    <row r="302" spans="1:6" x14ac:dyDescent="0.3">
      <c r="B302">
        <v>26.121169999999999</v>
      </c>
      <c r="C302">
        <v>93.039000000000001</v>
      </c>
      <c r="E302">
        <v>30.529</v>
      </c>
      <c r="F302">
        <v>98.457499999999996</v>
      </c>
    </row>
    <row r="303" spans="1:6" x14ac:dyDescent="0.3">
      <c r="B303">
        <v>25.60333</v>
      </c>
      <c r="C303">
        <v>88.661670000000001</v>
      </c>
      <c r="E303">
        <v>36.335999999999999</v>
      </c>
      <c r="F303">
        <v>94.790670000000006</v>
      </c>
    </row>
    <row r="304" spans="1:6" x14ac:dyDescent="0.3">
      <c r="B304">
        <v>21.742329999999999</v>
      </c>
      <c r="C304">
        <v>93.596500000000006</v>
      </c>
      <c r="E304">
        <v>24.820830000000001</v>
      </c>
      <c r="F304">
        <v>97.522170000000003</v>
      </c>
    </row>
    <row r="305" spans="1:6" x14ac:dyDescent="0.3">
      <c r="B305">
        <v>14.43717</v>
      </c>
      <c r="C305">
        <v>99.997829999999993</v>
      </c>
      <c r="E305">
        <v>13.42117</v>
      </c>
      <c r="F305">
        <v>85.593170000000001</v>
      </c>
    </row>
    <row r="306" spans="1:6" x14ac:dyDescent="0.3">
      <c r="B306">
        <v>13.58783</v>
      </c>
      <c r="C306">
        <v>99.766670000000005</v>
      </c>
      <c r="E306">
        <v>12.221170000000001</v>
      </c>
      <c r="F306">
        <v>73.542500000000004</v>
      </c>
    </row>
    <row r="307" spans="1:6" x14ac:dyDescent="0.3">
      <c r="B307">
        <v>12.746169999999999</v>
      </c>
      <c r="C307">
        <v>98.661670000000001</v>
      </c>
      <c r="E307">
        <v>12.024330000000001</v>
      </c>
      <c r="F307">
        <v>64.827169999999995</v>
      </c>
    </row>
    <row r="308" spans="1:6" x14ac:dyDescent="0.3">
      <c r="B308">
        <v>12.188499999999999</v>
      </c>
      <c r="C308">
        <v>95.798500000000004</v>
      </c>
      <c r="E308">
        <v>11.269500000000001</v>
      </c>
      <c r="F308">
        <v>56.737830000000002</v>
      </c>
    </row>
    <row r="309" spans="1:6" x14ac:dyDescent="0.3">
      <c r="B309">
        <v>22.212499999999999</v>
      </c>
      <c r="C309">
        <v>99.240170000000006</v>
      </c>
      <c r="E309">
        <v>21.196829999999999</v>
      </c>
      <c r="F309">
        <v>56.528170000000003</v>
      </c>
    </row>
    <row r="310" spans="1:6" x14ac:dyDescent="0.3">
      <c r="B310">
        <v>25.10717</v>
      </c>
      <c r="C310">
        <v>91.755170000000007</v>
      </c>
      <c r="E310">
        <v>30.79617</v>
      </c>
      <c r="F310">
        <v>88.405829999999995</v>
      </c>
    </row>
    <row r="311" spans="1:6" x14ac:dyDescent="0.3">
      <c r="B311">
        <v>24.323499999999999</v>
      </c>
      <c r="C311">
        <v>88.232830000000007</v>
      </c>
      <c r="E311">
        <v>33.789499999999997</v>
      </c>
      <c r="F311">
        <v>97.132999999999996</v>
      </c>
    </row>
    <row r="312" spans="1:6" x14ac:dyDescent="0.3">
      <c r="B312">
        <v>20.059670000000001</v>
      </c>
      <c r="C312">
        <v>92.394999999999996</v>
      </c>
      <c r="E312">
        <v>23.485669999999999</v>
      </c>
      <c r="F312">
        <v>97.801670000000001</v>
      </c>
    </row>
    <row r="313" spans="1:6" x14ac:dyDescent="0.3">
      <c r="B313">
        <v>12.14467</v>
      </c>
      <c r="C313">
        <v>99.52167</v>
      </c>
      <c r="E313">
        <v>11.312670000000001</v>
      </c>
      <c r="F313">
        <v>80.403499999999994</v>
      </c>
    </row>
    <row r="314" spans="1:6" x14ac:dyDescent="0.3">
      <c r="A314">
        <v>8.15</v>
      </c>
      <c r="B314">
        <v>11.31367</v>
      </c>
      <c r="C314">
        <v>98.681330000000003</v>
      </c>
      <c r="E314">
        <v>10.167</v>
      </c>
      <c r="F314">
        <v>68.93083</v>
      </c>
    </row>
    <row r="315" spans="1:6" x14ac:dyDescent="0.3">
      <c r="B315">
        <v>11.972670000000001</v>
      </c>
      <c r="C315">
        <v>95.120670000000004</v>
      </c>
      <c r="E315">
        <v>11.016170000000001</v>
      </c>
      <c r="F315">
        <v>59.20167</v>
      </c>
    </row>
    <row r="316" spans="1:6" x14ac:dyDescent="0.3">
      <c r="B316">
        <v>13.952500000000001</v>
      </c>
      <c r="C316">
        <v>96.1995</v>
      </c>
      <c r="E316">
        <v>12.878170000000001</v>
      </c>
      <c r="F316">
        <v>56.699829999999999</v>
      </c>
    </row>
    <row r="317" spans="1:6" x14ac:dyDescent="0.3">
      <c r="B317">
        <v>24.994669999999999</v>
      </c>
      <c r="C317">
        <v>97.707830000000001</v>
      </c>
      <c r="E317">
        <v>20.803830000000001</v>
      </c>
      <c r="F317">
        <v>56.558500000000002</v>
      </c>
    </row>
    <row r="318" spans="1:6" x14ac:dyDescent="0.3">
      <c r="B318">
        <v>26.736830000000001</v>
      </c>
      <c r="C318">
        <v>88.525170000000003</v>
      </c>
      <c r="E318">
        <v>33.105829999999997</v>
      </c>
      <c r="F318">
        <v>95.801169999999999</v>
      </c>
    </row>
    <row r="319" spans="1:6" x14ac:dyDescent="0.3">
      <c r="B319">
        <v>25.097670000000001</v>
      </c>
      <c r="C319">
        <v>88.327169999999995</v>
      </c>
      <c r="E319">
        <v>35.454329999999999</v>
      </c>
      <c r="F319">
        <v>95.174329999999998</v>
      </c>
    </row>
    <row r="320" spans="1:6" x14ac:dyDescent="0.3">
      <c r="B320">
        <v>20.271170000000001</v>
      </c>
      <c r="C320">
        <v>92.730170000000001</v>
      </c>
      <c r="E320">
        <v>23.268830000000001</v>
      </c>
      <c r="F320">
        <v>98.538499999999999</v>
      </c>
    </row>
    <row r="321" spans="1:6" x14ac:dyDescent="0.3">
      <c r="B321">
        <v>12.842499999999999</v>
      </c>
      <c r="C321">
        <v>99.863669999999999</v>
      </c>
      <c r="E321">
        <v>11.9275</v>
      </c>
      <c r="F321">
        <v>83.3035</v>
      </c>
    </row>
    <row r="322" spans="1:6" x14ac:dyDescent="0.3">
      <c r="A322">
        <v>8.16</v>
      </c>
      <c r="B322">
        <v>10.009499999999999</v>
      </c>
      <c r="C322">
        <v>97.004499999999993</v>
      </c>
      <c r="E322">
        <v>8.8693299999999997</v>
      </c>
      <c r="F322">
        <v>68.875500000000002</v>
      </c>
    </row>
    <row r="323" spans="1:6" x14ac:dyDescent="0.3">
      <c r="B323">
        <v>9.3725000000000005</v>
      </c>
      <c r="C323">
        <v>83.996830000000003</v>
      </c>
      <c r="E323">
        <v>7.8866699999999996</v>
      </c>
      <c r="F323">
        <v>58.302999999999997</v>
      </c>
    </row>
    <row r="324" spans="1:6" x14ac:dyDescent="0.3">
      <c r="B324">
        <v>10.65367</v>
      </c>
      <c r="C324">
        <v>69.022329999999997</v>
      </c>
      <c r="E324">
        <v>8.8273299999999999</v>
      </c>
      <c r="F324">
        <v>50.725499999999997</v>
      </c>
    </row>
    <row r="325" spans="1:6" x14ac:dyDescent="0.3">
      <c r="B325">
        <v>21.970500000000001</v>
      </c>
      <c r="C325">
        <v>90.466170000000005</v>
      </c>
      <c r="E325">
        <v>19.165500000000002</v>
      </c>
      <c r="F325">
        <v>73.531000000000006</v>
      </c>
    </row>
    <row r="326" spans="1:6" x14ac:dyDescent="0.3">
      <c r="B326">
        <v>25.451000000000001</v>
      </c>
      <c r="C326">
        <v>95.956999999999994</v>
      </c>
      <c r="E326">
        <v>29.686170000000001</v>
      </c>
      <c r="F326">
        <v>92.602670000000003</v>
      </c>
    </row>
    <row r="327" spans="1:6" x14ac:dyDescent="0.3">
      <c r="B327">
        <v>25.07367</v>
      </c>
      <c r="C327">
        <v>91.56183</v>
      </c>
      <c r="E327">
        <v>31.48883</v>
      </c>
      <c r="F327">
        <v>98.667330000000007</v>
      </c>
    </row>
    <row r="328" spans="1:6" x14ac:dyDescent="0.3">
      <c r="B328">
        <v>20.155169999999998</v>
      </c>
      <c r="C328">
        <v>97.967500000000001</v>
      </c>
      <c r="E328">
        <v>20.92117</v>
      </c>
      <c r="F328">
        <v>99.791830000000004</v>
      </c>
    </row>
    <row r="329" spans="1:6" x14ac:dyDescent="0.3">
      <c r="B329">
        <v>16.915500000000002</v>
      </c>
      <c r="C329">
        <v>100</v>
      </c>
      <c r="E329">
        <v>16.359500000000001</v>
      </c>
      <c r="F329">
        <v>92.388329999999996</v>
      </c>
    </row>
    <row r="330" spans="1:6" x14ac:dyDescent="0.3">
      <c r="B330">
        <v>13.724830000000001</v>
      </c>
      <c r="C330">
        <v>99.382499999999993</v>
      </c>
      <c r="E330">
        <v>12.88383</v>
      </c>
      <c r="F330">
        <v>84.894000000000005</v>
      </c>
    </row>
    <row r="331" spans="1:6" x14ac:dyDescent="0.3">
      <c r="B331">
        <v>9.5165000000000006</v>
      </c>
      <c r="C331">
        <v>91.862499999999997</v>
      </c>
      <c r="E331">
        <v>8.6088299999999993</v>
      </c>
      <c r="F331">
        <v>70.842330000000004</v>
      </c>
    </row>
    <row r="332" spans="1:6" x14ac:dyDescent="0.3">
      <c r="B332">
        <v>10.698169999999999</v>
      </c>
      <c r="C332">
        <v>84.663830000000004</v>
      </c>
      <c r="E332">
        <v>8.8979999999999997</v>
      </c>
      <c r="F332">
        <v>58.305</v>
      </c>
    </row>
    <row r="333" spans="1:6" x14ac:dyDescent="0.3">
      <c r="B333">
        <v>25.273330000000001</v>
      </c>
      <c r="C333">
        <v>95.217500000000001</v>
      </c>
      <c r="E333">
        <v>20.989170000000001</v>
      </c>
      <c r="F333">
        <v>81.854500000000002</v>
      </c>
    </row>
    <row r="334" spans="1:6" x14ac:dyDescent="0.3">
      <c r="B334">
        <v>25.700500000000002</v>
      </c>
      <c r="C334">
        <v>93.924329999999998</v>
      </c>
      <c r="E334">
        <v>28.969670000000001</v>
      </c>
      <c r="F334">
        <v>99.997330000000005</v>
      </c>
    </row>
    <row r="335" spans="1:6" x14ac:dyDescent="0.3">
      <c r="B335">
        <v>22.86983</v>
      </c>
      <c r="C335">
        <v>95.980329999999995</v>
      </c>
      <c r="E335">
        <v>25.144169999999999</v>
      </c>
      <c r="F335">
        <v>99.295829999999995</v>
      </c>
    </row>
    <row r="336" spans="1:6" x14ac:dyDescent="0.3">
      <c r="B336">
        <v>19.056170000000002</v>
      </c>
      <c r="C336">
        <v>98.736999999999995</v>
      </c>
      <c r="E336">
        <v>19.500830000000001</v>
      </c>
      <c r="F336">
        <v>99.506169999999997</v>
      </c>
    </row>
    <row r="337" spans="1:6" x14ac:dyDescent="0.3">
      <c r="B337">
        <v>16.696829999999999</v>
      </c>
      <c r="C337">
        <v>100</v>
      </c>
      <c r="E337">
        <v>16.530169999999998</v>
      </c>
      <c r="F337">
        <v>95.460999999999999</v>
      </c>
    </row>
    <row r="338" spans="1:6" x14ac:dyDescent="0.3">
      <c r="A338">
        <v>8.18</v>
      </c>
      <c r="B338">
        <v>16.188829999999999</v>
      </c>
      <c r="C338">
        <v>100</v>
      </c>
      <c r="E338">
        <v>15.74367</v>
      </c>
      <c r="F338">
        <v>92.335170000000005</v>
      </c>
    </row>
    <row r="339" spans="1:6" x14ac:dyDescent="0.3">
      <c r="B339">
        <v>15.84633</v>
      </c>
      <c r="C339">
        <v>99.818330000000003</v>
      </c>
      <c r="E339">
        <v>15.444330000000001</v>
      </c>
      <c r="F339">
        <v>90.759330000000006</v>
      </c>
    </row>
    <row r="340" spans="1:6" x14ac:dyDescent="0.3">
      <c r="B340">
        <v>16.30433</v>
      </c>
      <c r="C340">
        <v>99.11</v>
      </c>
      <c r="E340">
        <v>15.529170000000001</v>
      </c>
      <c r="F340">
        <v>87.180999999999997</v>
      </c>
    </row>
    <row r="341" spans="1:6" x14ac:dyDescent="0.3">
      <c r="B341">
        <v>23.088000000000001</v>
      </c>
      <c r="C341">
        <v>99.024330000000006</v>
      </c>
      <c r="E341">
        <v>21.991</v>
      </c>
      <c r="F341">
        <v>89.941000000000003</v>
      </c>
    </row>
    <row r="342" spans="1:6" x14ac:dyDescent="0.3">
      <c r="B342">
        <v>24.5215</v>
      </c>
      <c r="C342">
        <v>96.033829999999995</v>
      </c>
      <c r="E342">
        <v>26.273330000000001</v>
      </c>
      <c r="F342">
        <v>99.193169999999995</v>
      </c>
    </row>
    <row r="343" spans="1:6" x14ac:dyDescent="0.3">
      <c r="B343">
        <v>21.484000000000002</v>
      </c>
      <c r="C343">
        <v>98.674170000000004</v>
      </c>
      <c r="E343">
        <v>22.925999999999998</v>
      </c>
      <c r="F343">
        <v>99.690830000000005</v>
      </c>
    </row>
    <row r="344" spans="1:6" x14ac:dyDescent="0.3">
      <c r="B344">
        <v>21.0105</v>
      </c>
      <c r="C344">
        <v>97.564170000000004</v>
      </c>
      <c r="E344">
        <v>22.048670000000001</v>
      </c>
      <c r="F344">
        <v>98.979830000000007</v>
      </c>
    </row>
    <row r="345" spans="1:6" x14ac:dyDescent="0.3">
      <c r="B345">
        <v>15.554830000000001</v>
      </c>
      <c r="C345">
        <v>99.613</v>
      </c>
      <c r="E345">
        <v>15.076000000000001</v>
      </c>
      <c r="F345">
        <v>91.754000000000005</v>
      </c>
    </row>
    <row r="346" spans="1:6" x14ac:dyDescent="0.3">
      <c r="B346">
        <v>15.85117</v>
      </c>
      <c r="C346">
        <v>99.757170000000002</v>
      </c>
      <c r="E346">
        <v>15.5885</v>
      </c>
      <c r="F346">
        <v>90.406999999999996</v>
      </c>
    </row>
    <row r="347" spans="1:6" x14ac:dyDescent="0.3">
      <c r="B347">
        <v>16.391500000000001</v>
      </c>
      <c r="C347">
        <v>99.452500000000001</v>
      </c>
      <c r="E347">
        <v>16.001830000000002</v>
      </c>
      <c r="F347">
        <v>89.933170000000004</v>
      </c>
    </row>
    <row r="348" spans="1:6" x14ac:dyDescent="0.3">
      <c r="B348">
        <v>14.623670000000001</v>
      </c>
      <c r="C348">
        <v>98.427999999999997</v>
      </c>
      <c r="E348">
        <v>13.758330000000001</v>
      </c>
      <c r="F348">
        <v>89.712999999999994</v>
      </c>
    </row>
    <row r="349" spans="1:6" x14ac:dyDescent="0.3">
      <c r="B349">
        <v>23.16733</v>
      </c>
      <c r="C349">
        <v>99.202330000000003</v>
      </c>
      <c r="E349">
        <v>19.408670000000001</v>
      </c>
      <c r="F349">
        <v>81.481999999999999</v>
      </c>
    </row>
    <row r="350" spans="1:6" x14ac:dyDescent="0.3">
      <c r="B350">
        <v>26.349499999999999</v>
      </c>
      <c r="C350">
        <v>96.918000000000006</v>
      </c>
      <c r="E350">
        <v>32.984499999999997</v>
      </c>
      <c r="F350">
        <v>81.496170000000006</v>
      </c>
    </row>
    <row r="351" spans="1:6" x14ac:dyDescent="0.3">
      <c r="B351">
        <v>25.175000000000001</v>
      </c>
      <c r="C351">
        <v>93.513829999999999</v>
      </c>
      <c r="E351">
        <v>36.384329999999999</v>
      </c>
      <c r="F351">
        <v>95.898499999999999</v>
      </c>
    </row>
    <row r="352" spans="1:6" x14ac:dyDescent="0.3">
      <c r="B352">
        <v>20.490670000000001</v>
      </c>
      <c r="C352">
        <v>96.267330000000001</v>
      </c>
      <c r="E352">
        <v>23.672170000000001</v>
      </c>
      <c r="F352">
        <v>97.933499999999995</v>
      </c>
    </row>
    <row r="353" spans="1:6" x14ac:dyDescent="0.3">
      <c r="B353">
        <v>13.49283</v>
      </c>
      <c r="C353">
        <v>99.491330000000005</v>
      </c>
      <c r="E353">
        <v>12.646000000000001</v>
      </c>
      <c r="F353">
        <v>77.318669999999997</v>
      </c>
    </row>
    <row r="354" spans="1:6" x14ac:dyDescent="0.3">
      <c r="B354">
        <v>10.91667</v>
      </c>
      <c r="C354">
        <v>97.285499999999999</v>
      </c>
      <c r="E354">
        <v>9.8301700000000007</v>
      </c>
      <c r="F354">
        <v>61.271000000000001</v>
      </c>
    </row>
    <row r="355" spans="1:6" x14ac:dyDescent="0.3">
      <c r="B355">
        <v>12.19983</v>
      </c>
      <c r="C355">
        <v>90.759829999999994</v>
      </c>
      <c r="E355">
        <v>10.124169999999999</v>
      </c>
      <c r="F355">
        <v>51.036999999999999</v>
      </c>
    </row>
    <row r="356" spans="1:6" x14ac:dyDescent="0.3">
      <c r="B356">
        <v>12.827500000000001</v>
      </c>
      <c r="C356">
        <v>86.501329999999996</v>
      </c>
      <c r="E356">
        <v>10.183</v>
      </c>
      <c r="F356">
        <v>47.108669999999996</v>
      </c>
    </row>
    <row r="357" spans="1:6" x14ac:dyDescent="0.3">
      <c r="B357">
        <v>23.850829999999998</v>
      </c>
      <c r="C357">
        <v>97.787000000000006</v>
      </c>
      <c r="E357">
        <v>19.829000000000001</v>
      </c>
      <c r="F357">
        <v>71.422669999999997</v>
      </c>
    </row>
    <row r="358" spans="1:6" x14ac:dyDescent="0.3">
      <c r="B358">
        <v>27.366669999999999</v>
      </c>
      <c r="C358">
        <v>93.535830000000004</v>
      </c>
      <c r="E358">
        <v>32.236499999999999</v>
      </c>
      <c r="F358">
        <v>72.093000000000004</v>
      </c>
    </row>
    <row r="359" spans="1:6" x14ac:dyDescent="0.3">
      <c r="B359">
        <v>22.698329999999999</v>
      </c>
      <c r="C359">
        <v>99.392169999999993</v>
      </c>
      <c r="E359">
        <v>25.4985</v>
      </c>
      <c r="F359">
        <v>97.458669999999998</v>
      </c>
    </row>
    <row r="360" spans="1:6" x14ac:dyDescent="0.3">
      <c r="B360">
        <v>18.831330000000001</v>
      </c>
      <c r="C360">
        <v>99.707999999999998</v>
      </c>
      <c r="E360">
        <v>21.323499999999999</v>
      </c>
      <c r="F360">
        <v>95.288330000000002</v>
      </c>
    </row>
    <row r="361" spans="1:6" x14ac:dyDescent="0.3">
      <c r="B361">
        <v>14.532</v>
      </c>
      <c r="C361">
        <v>98.225999999999999</v>
      </c>
      <c r="E361">
        <v>13.481</v>
      </c>
      <c r="F361">
        <v>73.430499999999995</v>
      </c>
    </row>
    <row r="362" spans="1:6" x14ac:dyDescent="0.3">
      <c r="A362">
        <v>8.2100000000000009</v>
      </c>
      <c r="B362">
        <v>15.03833</v>
      </c>
      <c r="C362">
        <v>99.27467</v>
      </c>
      <c r="E362">
        <v>13.877000000000001</v>
      </c>
      <c r="F362">
        <v>66.606170000000006</v>
      </c>
    </row>
    <row r="363" spans="1:6" x14ac:dyDescent="0.3">
      <c r="B363">
        <v>12.371</v>
      </c>
      <c r="C363">
        <v>95.528829999999999</v>
      </c>
      <c r="E363">
        <v>11.032</v>
      </c>
      <c r="F363">
        <v>57.718330000000002</v>
      </c>
    </row>
    <row r="364" spans="1:6" x14ac:dyDescent="0.3">
      <c r="B364">
        <v>11.211499999999999</v>
      </c>
      <c r="C364">
        <v>89.060829999999996</v>
      </c>
      <c r="E364">
        <v>9.7810000000000006</v>
      </c>
      <c r="F364">
        <v>48.91133</v>
      </c>
    </row>
    <row r="365" spans="1:6" x14ac:dyDescent="0.3">
      <c r="B365">
        <v>25.251670000000001</v>
      </c>
      <c r="C365">
        <v>96.552670000000006</v>
      </c>
      <c r="E365">
        <v>20.873329999999999</v>
      </c>
      <c r="F365">
        <v>68.318169999999995</v>
      </c>
    </row>
    <row r="366" spans="1:6" x14ac:dyDescent="0.3">
      <c r="B366">
        <v>26.870170000000002</v>
      </c>
      <c r="C366">
        <v>93.320329999999998</v>
      </c>
      <c r="E366">
        <v>31.698499999999999</v>
      </c>
      <c r="F366">
        <v>93.526669999999996</v>
      </c>
    </row>
    <row r="367" spans="1:6" x14ac:dyDescent="0.3">
      <c r="B367">
        <v>26.146000000000001</v>
      </c>
      <c r="C367">
        <v>91.281329999999997</v>
      </c>
      <c r="E367">
        <v>33.509</v>
      </c>
      <c r="F367">
        <v>94.96217</v>
      </c>
    </row>
    <row r="368" spans="1:6" x14ac:dyDescent="0.3">
      <c r="B368">
        <v>22.21583</v>
      </c>
      <c r="C368">
        <v>95.349170000000001</v>
      </c>
      <c r="E368">
        <v>23.567499999999999</v>
      </c>
      <c r="F368">
        <v>96.754670000000004</v>
      </c>
    </row>
    <row r="369" spans="2:6" x14ac:dyDescent="0.3">
      <c r="B369">
        <v>15.89467</v>
      </c>
      <c r="C369">
        <v>100</v>
      </c>
      <c r="E369">
        <v>14.87233</v>
      </c>
      <c r="F369">
        <v>86.900670000000005</v>
      </c>
    </row>
    <row r="370" spans="2:6" x14ac:dyDescent="0.3">
      <c r="B370">
        <v>12.79083</v>
      </c>
      <c r="C370">
        <v>98.944000000000003</v>
      </c>
      <c r="E370">
        <v>11.863329999999999</v>
      </c>
      <c r="F370">
        <v>77.069000000000003</v>
      </c>
    </row>
    <row r="371" spans="2:6" x14ac:dyDescent="0.3">
      <c r="B371">
        <v>15.4755</v>
      </c>
      <c r="C371">
        <v>97.753169999999997</v>
      </c>
      <c r="E371">
        <v>14.593830000000001</v>
      </c>
      <c r="F371">
        <v>71.094830000000002</v>
      </c>
    </row>
    <row r="372" spans="2:6" x14ac:dyDescent="0.3">
      <c r="B372">
        <v>17.581330000000001</v>
      </c>
      <c r="C372">
        <v>99.535830000000004</v>
      </c>
      <c r="E372">
        <v>17.137499999999999</v>
      </c>
      <c r="F372">
        <v>84.272499999999994</v>
      </c>
    </row>
    <row r="373" spans="2:6" x14ac:dyDescent="0.3">
      <c r="B373">
        <v>25.143999999999998</v>
      </c>
      <c r="C373">
        <v>96.235669999999999</v>
      </c>
      <c r="E373">
        <v>22.54017</v>
      </c>
      <c r="F373">
        <v>91.405670000000001</v>
      </c>
    </row>
    <row r="374" spans="2:6" x14ac:dyDescent="0.3">
      <c r="B374">
        <v>28.703330000000001</v>
      </c>
      <c r="C374">
        <v>90.378829999999994</v>
      </c>
      <c r="E374">
        <v>33.592170000000003</v>
      </c>
      <c r="F374">
        <v>96.022329999999997</v>
      </c>
    </row>
    <row r="375" spans="2:6" x14ac:dyDescent="0.3">
      <c r="B375">
        <v>27.994499999999999</v>
      </c>
      <c r="C375">
        <v>89.079830000000001</v>
      </c>
      <c r="E375">
        <v>34.4315</v>
      </c>
      <c r="F375">
        <v>94.479669999999999</v>
      </c>
    </row>
    <row r="376" spans="2:6" x14ac:dyDescent="0.3">
      <c r="B376">
        <v>21.723669999999998</v>
      </c>
      <c r="C376">
        <v>96.999170000000007</v>
      </c>
      <c r="E376">
        <v>23.35033</v>
      </c>
      <c r="F376">
        <v>98.670169999999999</v>
      </c>
    </row>
    <row r="377" spans="2:6" x14ac:dyDescent="0.3">
      <c r="B377">
        <v>18.140329999999999</v>
      </c>
      <c r="C377">
        <v>99.992500000000007</v>
      </c>
      <c r="E377">
        <v>17.045829999999999</v>
      </c>
      <c r="F377">
        <v>90.355999999999995</v>
      </c>
    </row>
    <row r="378" spans="2:6" x14ac:dyDescent="0.3">
      <c r="B378">
        <v>15.4085</v>
      </c>
      <c r="C378">
        <v>100</v>
      </c>
      <c r="E378">
        <v>14.3315</v>
      </c>
      <c r="F378">
        <v>82.218500000000006</v>
      </c>
    </row>
    <row r="379" spans="2:6" x14ac:dyDescent="0.3">
      <c r="B379">
        <v>13.44617</v>
      </c>
      <c r="C379">
        <v>97.856669999999994</v>
      </c>
      <c r="E379">
        <v>12.091329999999999</v>
      </c>
      <c r="F379">
        <v>71.614329999999995</v>
      </c>
    </row>
    <row r="380" spans="2:6" x14ac:dyDescent="0.3">
      <c r="B380">
        <v>17.513999999999999</v>
      </c>
      <c r="C380">
        <v>98.359170000000006</v>
      </c>
      <c r="E380">
        <v>16.227499999999999</v>
      </c>
      <c r="F380">
        <v>77.123829999999998</v>
      </c>
    </row>
    <row r="381" spans="2:6" x14ac:dyDescent="0.3">
      <c r="B381">
        <v>26.961169999999999</v>
      </c>
      <c r="C381">
        <v>96.803830000000005</v>
      </c>
      <c r="E381">
        <v>21.664999999999999</v>
      </c>
      <c r="F381">
        <v>92.988330000000005</v>
      </c>
    </row>
    <row r="382" spans="2:6" x14ac:dyDescent="0.3">
      <c r="B382">
        <v>26.558669999999999</v>
      </c>
      <c r="C382">
        <v>96.115830000000003</v>
      </c>
      <c r="E382">
        <v>27.798999999999999</v>
      </c>
      <c r="F382">
        <v>96.28</v>
      </c>
    </row>
    <row r="383" spans="2:6" x14ac:dyDescent="0.3">
      <c r="B383">
        <v>23.938669999999998</v>
      </c>
      <c r="C383">
        <v>96.125500000000002</v>
      </c>
      <c r="E383">
        <v>27.5855</v>
      </c>
      <c r="F383">
        <v>96.706670000000003</v>
      </c>
    </row>
    <row r="384" spans="2:6" x14ac:dyDescent="0.3">
      <c r="B384">
        <v>21.595500000000001</v>
      </c>
      <c r="C384">
        <v>97.510329999999996</v>
      </c>
      <c r="E384">
        <v>22.533670000000001</v>
      </c>
      <c r="F384">
        <v>97.255499999999998</v>
      </c>
    </row>
    <row r="385" spans="1:6" x14ac:dyDescent="0.3">
      <c r="B385">
        <v>17.01417</v>
      </c>
      <c r="C385">
        <v>100</v>
      </c>
      <c r="E385">
        <v>16.12867</v>
      </c>
      <c r="F385">
        <v>87.543170000000003</v>
      </c>
    </row>
    <row r="386" spans="1:6" x14ac:dyDescent="0.3">
      <c r="A386">
        <v>8.24</v>
      </c>
      <c r="B386">
        <v>17.427</v>
      </c>
      <c r="C386">
        <v>100</v>
      </c>
      <c r="E386">
        <v>16.438669999999998</v>
      </c>
      <c r="F386">
        <v>83.290170000000003</v>
      </c>
    </row>
    <row r="387" spans="1:6" x14ac:dyDescent="0.3">
      <c r="B387">
        <v>12.65483</v>
      </c>
      <c r="C387">
        <v>97.353499999999997</v>
      </c>
      <c r="E387">
        <v>11.60533</v>
      </c>
      <c r="F387">
        <v>75.904330000000002</v>
      </c>
    </row>
    <row r="388" spans="1:6" x14ac:dyDescent="0.3">
      <c r="B388">
        <v>12.083</v>
      </c>
      <c r="C388">
        <v>92.140330000000006</v>
      </c>
      <c r="E388">
        <v>10.7165</v>
      </c>
      <c r="F388">
        <v>62.094000000000001</v>
      </c>
    </row>
    <row r="389" spans="1:6" x14ac:dyDescent="0.3">
      <c r="B389">
        <v>27.2315</v>
      </c>
      <c r="C389">
        <v>95.546000000000006</v>
      </c>
      <c r="E389">
        <v>22.718330000000002</v>
      </c>
      <c r="F389">
        <v>84.398830000000004</v>
      </c>
    </row>
    <row r="390" spans="1:6" x14ac:dyDescent="0.3">
      <c r="B390">
        <v>28.84517</v>
      </c>
      <c r="C390">
        <v>85.153499999999994</v>
      </c>
      <c r="E390">
        <v>34.75817</v>
      </c>
      <c r="F390">
        <v>95.334670000000003</v>
      </c>
    </row>
    <row r="391" spans="1:6" x14ac:dyDescent="0.3">
      <c r="B391">
        <v>27.620830000000002</v>
      </c>
      <c r="C391">
        <v>83.632329999999996</v>
      </c>
      <c r="E391">
        <v>35.907670000000003</v>
      </c>
      <c r="F391">
        <v>94.095669999999998</v>
      </c>
    </row>
    <row r="392" spans="1:6" x14ac:dyDescent="0.3">
      <c r="B392">
        <v>21.457170000000001</v>
      </c>
      <c r="C392">
        <v>94.917670000000001</v>
      </c>
      <c r="E392">
        <v>22.801829999999999</v>
      </c>
      <c r="F392">
        <v>96.923330000000007</v>
      </c>
    </row>
    <row r="393" spans="1:6" x14ac:dyDescent="0.3">
      <c r="B393">
        <v>16.315829999999998</v>
      </c>
      <c r="C393">
        <v>100</v>
      </c>
      <c r="E393">
        <v>15.4215</v>
      </c>
      <c r="F393">
        <v>79.141999999999996</v>
      </c>
    </row>
    <row r="394" spans="1:6" x14ac:dyDescent="0.3">
      <c r="B394">
        <v>17.470829999999999</v>
      </c>
      <c r="C394">
        <v>100</v>
      </c>
      <c r="E394">
        <v>15.97817</v>
      </c>
      <c r="F394">
        <v>70.916169999999994</v>
      </c>
    </row>
    <row r="395" spans="1:6" x14ac:dyDescent="0.3">
      <c r="B395">
        <v>17.133500000000002</v>
      </c>
      <c r="C395">
        <v>100</v>
      </c>
      <c r="E395">
        <v>15.886670000000001</v>
      </c>
      <c r="F395">
        <v>68.918499999999995</v>
      </c>
    </row>
    <row r="396" spans="1:6" x14ac:dyDescent="0.3">
      <c r="B396">
        <v>14.861000000000001</v>
      </c>
      <c r="C396">
        <v>99.149829999999994</v>
      </c>
      <c r="E396">
        <v>13.691000000000001</v>
      </c>
      <c r="F396">
        <v>65.991169999999997</v>
      </c>
    </row>
    <row r="397" spans="1:6" x14ac:dyDescent="0.3">
      <c r="B397">
        <v>23.487500000000001</v>
      </c>
      <c r="C397">
        <v>99.044669999999996</v>
      </c>
      <c r="E397">
        <v>19.858000000000001</v>
      </c>
      <c r="F397">
        <v>71.532830000000004</v>
      </c>
    </row>
    <row r="398" spans="1:6" x14ac:dyDescent="0.3">
      <c r="B398">
        <v>25.862500000000001</v>
      </c>
      <c r="C398">
        <v>94.50967</v>
      </c>
      <c r="E398">
        <v>27.624829999999999</v>
      </c>
      <c r="F398">
        <v>89.63167</v>
      </c>
    </row>
    <row r="399" spans="1:6" x14ac:dyDescent="0.3">
      <c r="B399">
        <v>25.10483</v>
      </c>
      <c r="C399">
        <v>93.355170000000001</v>
      </c>
      <c r="E399">
        <v>28.138999999999999</v>
      </c>
      <c r="F399">
        <v>98.542670000000001</v>
      </c>
    </row>
    <row r="400" spans="1:6" x14ac:dyDescent="0.3">
      <c r="B400">
        <v>22.201499999999999</v>
      </c>
      <c r="C400">
        <v>94.995000000000005</v>
      </c>
      <c r="E400">
        <v>24.27083</v>
      </c>
      <c r="F400">
        <v>98.254670000000004</v>
      </c>
    </row>
    <row r="401" spans="1:6" x14ac:dyDescent="0.3">
      <c r="B401">
        <v>16.466830000000002</v>
      </c>
      <c r="C401">
        <v>100</v>
      </c>
      <c r="E401">
        <v>15.51267</v>
      </c>
      <c r="F401">
        <v>84.694500000000005</v>
      </c>
    </row>
    <row r="402" spans="1:6" x14ac:dyDescent="0.3">
      <c r="A402">
        <v>8.26</v>
      </c>
      <c r="B402">
        <v>15.34233</v>
      </c>
      <c r="C402">
        <v>99.741169999999997</v>
      </c>
      <c r="E402">
        <v>14.31683</v>
      </c>
      <c r="F402">
        <v>76.611170000000001</v>
      </c>
    </row>
    <row r="403" spans="1:6" x14ac:dyDescent="0.3">
      <c r="B403">
        <v>14.62867</v>
      </c>
      <c r="C403">
        <v>97.596329999999995</v>
      </c>
      <c r="E403">
        <v>12.93167</v>
      </c>
      <c r="F403">
        <v>67.372669999999999</v>
      </c>
    </row>
    <row r="404" spans="1:6" x14ac:dyDescent="0.3">
      <c r="B404">
        <v>16.783169999999998</v>
      </c>
      <c r="C404">
        <v>96.856499999999997</v>
      </c>
      <c r="E404">
        <v>15.99517</v>
      </c>
      <c r="F404">
        <v>70.001829999999998</v>
      </c>
    </row>
    <row r="405" spans="1:6" x14ac:dyDescent="0.3">
      <c r="B405">
        <v>25.179500000000001</v>
      </c>
      <c r="C405">
        <v>97.580500000000001</v>
      </c>
      <c r="E405">
        <v>21.341000000000001</v>
      </c>
      <c r="F405">
        <v>87.236500000000007</v>
      </c>
    </row>
    <row r="406" spans="1:6" x14ac:dyDescent="0.3">
      <c r="B406">
        <v>27.532170000000001</v>
      </c>
      <c r="C406">
        <v>90.367670000000004</v>
      </c>
      <c r="E406">
        <v>29.315169999999998</v>
      </c>
      <c r="F406">
        <v>97.169669999999996</v>
      </c>
    </row>
    <row r="407" spans="1:6" x14ac:dyDescent="0.3">
      <c r="B407">
        <v>27.088999999999999</v>
      </c>
      <c r="C407">
        <v>91.370329999999996</v>
      </c>
      <c r="E407">
        <v>32.6205</v>
      </c>
      <c r="F407">
        <v>95.603170000000006</v>
      </c>
    </row>
    <row r="408" spans="1:6" x14ac:dyDescent="0.3">
      <c r="B408">
        <v>22.047000000000001</v>
      </c>
      <c r="C408">
        <v>96.553830000000005</v>
      </c>
      <c r="E408">
        <v>22.442170000000001</v>
      </c>
      <c r="F408">
        <v>96.965999999999994</v>
      </c>
    </row>
    <row r="409" spans="1:6" x14ac:dyDescent="0.3">
      <c r="B409">
        <v>14.97133</v>
      </c>
      <c r="C409">
        <v>99.26267</v>
      </c>
      <c r="E409">
        <v>14.51667</v>
      </c>
      <c r="F409">
        <v>78.894170000000003</v>
      </c>
    </row>
    <row r="410" spans="1:6" x14ac:dyDescent="0.3">
      <c r="A410">
        <v>8.27</v>
      </c>
      <c r="B410">
        <v>16.220500000000001</v>
      </c>
      <c r="C410">
        <v>97.847170000000006</v>
      </c>
      <c r="E410">
        <v>15.41367</v>
      </c>
      <c r="F410">
        <v>65.852500000000006</v>
      </c>
    </row>
    <row r="411" spans="1:6" x14ac:dyDescent="0.3">
      <c r="B411">
        <v>16.744669999999999</v>
      </c>
      <c r="C411">
        <v>98.057169999999999</v>
      </c>
      <c r="E411">
        <v>16.02983</v>
      </c>
      <c r="F411">
        <v>62.135170000000002</v>
      </c>
    </row>
    <row r="412" spans="1:6" x14ac:dyDescent="0.3">
      <c r="B412">
        <v>18.02167</v>
      </c>
      <c r="C412">
        <v>99.096670000000003</v>
      </c>
      <c r="E412">
        <v>17.637</v>
      </c>
      <c r="F412">
        <v>63.224170000000001</v>
      </c>
    </row>
    <row r="413" spans="1:6" x14ac:dyDescent="0.3">
      <c r="B413">
        <v>19.25817</v>
      </c>
      <c r="C413">
        <v>99.612830000000002</v>
      </c>
      <c r="E413">
        <v>19.670670000000001</v>
      </c>
      <c r="F413">
        <v>72.061329999999998</v>
      </c>
    </row>
    <row r="414" spans="1:6" x14ac:dyDescent="0.3">
      <c r="B414">
        <v>20.90117</v>
      </c>
      <c r="C414">
        <v>99.740669999999994</v>
      </c>
      <c r="E414">
        <v>22.176500000000001</v>
      </c>
      <c r="F414">
        <v>69.960329999999999</v>
      </c>
    </row>
    <row r="415" spans="1:6" x14ac:dyDescent="0.3">
      <c r="B415">
        <v>22.640830000000001</v>
      </c>
      <c r="C415">
        <v>100</v>
      </c>
      <c r="E415">
        <v>25.103670000000001</v>
      </c>
      <c r="F415">
        <v>60.117170000000002</v>
      </c>
    </row>
    <row r="416" spans="1:6" x14ac:dyDescent="0.3">
      <c r="B416">
        <v>20.750499999999999</v>
      </c>
      <c r="C416">
        <v>100</v>
      </c>
      <c r="E416">
        <v>21.466670000000001</v>
      </c>
      <c r="F416">
        <v>54.35783</v>
      </c>
    </row>
    <row r="417" spans="2:6" x14ac:dyDescent="0.3">
      <c r="B417">
        <v>18.659669999999998</v>
      </c>
      <c r="C417">
        <v>100</v>
      </c>
      <c r="E417">
        <v>18.802330000000001</v>
      </c>
      <c r="F417">
        <v>49.781500000000001</v>
      </c>
    </row>
    <row r="418" spans="2:6" x14ac:dyDescent="0.3">
      <c r="B418">
        <v>17.954329999999999</v>
      </c>
      <c r="C418">
        <v>100</v>
      </c>
      <c r="E418">
        <v>18.0335</v>
      </c>
      <c r="F418">
        <v>45.877499999999998</v>
      </c>
    </row>
    <row r="419" spans="2:6" x14ac:dyDescent="0.3">
      <c r="B419">
        <v>17.41517</v>
      </c>
      <c r="C419">
        <v>100</v>
      </c>
      <c r="E419">
        <v>17.446829999999999</v>
      </c>
      <c r="F419">
        <v>44.347169999999998</v>
      </c>
    </row>
    <row r="420" spans="2:6" x14ac:dyDescent="0.3">
      <c r="B420">
        <v>17.240500000000001</v>
      </c>
      <c r="C420">
        <v>100</v>
      </c>
      <c r="E420">
        <v>17.323830000000001</v>
      </c>
      <c r="F420">
        <v>54.130499999999998</v>
      </c>
    </row>
    <row r="421" spans="2:6" x14ac:dyDescent="0.3">
      <c r="B421">
        <v>18.140329999999999</v>
      </c>
      <c r="C421">
        <v>100</v>
      </c>
      <c r="E421">
        <v>19.330169999999999</v>
      </c>
      <c r="F421">
        <v>30.957000000000001</v>
      </c>
    </row>
    <row r="422" spans="2:6" x14ac:dyDescent="0.3">
      <c r="B422">
        <v>20.464169999999999</v>
      </c>
      <c r="C422">
        <v>100</v>
      </c>
      <c r="E422">
        <v>21.05583</v>
      </c>
      <c r="F422">
        <v>1</v>
      </c>
    </row>
    <row r="423" spans="2:6" x14ac:dyDescent="0.3">
      <c r="B423">
        <v>20.349</v>
      </c>
      <c r="C423">
        <v>100</v>
      </c>
      <c r="E423">
        <v>22.107330000000001</v>
      </c>
      <c r="F423">
        <v>1</v>
      </c>
    </row>
    <row r="424" spans="2:6" x14ac:dyDescent="0.3">
      <c r="B424">
        <v>18.984829999999999</v>
      </c>
      <c r="C424">
        <v>99.312669999999997</v>
      </c>
      <c r="E424">
        <v>19.64433</v>
      </c>
      <c r="F424">
        <v>1</v>
      </c>
    </row>
    <row r="425" spans="2:6" x14ac:dyDescent="0.3">
      <c r="B425">
        <v>16.752500000000001</v>
      </c>
      <c r="C425">
        <v>95.206329999999994</v>
      </c>
      <c r="E425">
        <v>16.895499999999998</v>
      </c>
      <c r="F425">
        <v>1</v>
      </c>
    </row>
    <row r="426" spans="2:6" x14ac:dyDescent="0.3">
      <c r="B426">
        <v>15.87467</v>
      </c>
      <c r="C426">
        <v>94.005499999999998</v>
      </c>
      <c r="E426">
        <v>15.71133</v>
      </c>
      <c r="F426">
        <v>1</v>
      </c>
    </row>
    <row r="427" spans="2:6" x14ac:dyDescent="0.3">
      <c r="B427">
        <v>15.286</v>
      </c>
      <c r="C427">
        <v>91.168329999999997</v>
      </c>
      <c r="E427">
        <v>15.110670000000001</v>
      </c>
      <c r="F427">
        <v>1</v>
      </c>
    </row>
    <row r="428" spans="2:6" x14ac:dyDescent="0.3">
      <c r="B428">
        <v>14.28917</v>
      </c>
      <c r="C428">
        <v>84.594170000000005</v>
      </c>
      <c r="E428">
        <v>14.083170000000001</v>
      </c>
      <c r="F428">
        <v>1</v>
      </c>
    </row>
    <row r="429" spans="2:6" x14ac:dyDescent="0.3">
      <c r="B429">
        <v>23.44633</v>
      </c>
      <c r="C429">
        <v>95.796170000000004</v>
      </c>
      <c r="E429">
        <v>22.48667</v>
      </c>
      <c r="F429">
        <v>1</v>
      </c>
    </row>
    <row r="430" spans="2:6" x14ac:dyDescent="0.3">
      <c r="B430">
        <v>23.762830000000001</v>
      </c>
      <c r="C430">
        <v>99.956670000000003</v>
      </c>
      <c r="E430">
        <v>27.966329999999999</v>
      </c>
      <c r="F430">
        <v>1</v>
      </c>
    </row>
    <row r="431" spans="2:6" x14ac:dyDescent="0.3">
      <c r="B431">
        <v>22.577999999999999</v>
      </c>
      <c r="C431">
        <v>98.954999999999998</v>
      </c>
      <c r="E431">
        <v>26.574169999999999</v>
      </c>
      <c r="F431">
        <v>1</v>
      </c>
    </row>
    <row r="432" spans="2:6" x14ac:dyDescent="0.3">
      <c r="B432">
        <v>19.353670000000001</v>
      </c>
      <c r="C432">
        <v>100</v>
      </c>
      <c r="E432">
        <v>19.88167</v>
      </c>
      <c r="F432">
        <v>1</v>
      </c>
    </row>
    <row r="433" spans="1:6" x14ac:dyDescent="0.3">
      <c r="B433">
        <v>15.56467</v>
      </c>
      <c r="C433">
        <v>99.440330000000003</v>
      </c>
      <c r="E433">
        <v>14.644</v>
      </c>
      <c r="F433">
        <v>1</v>
      </c>
    </row>
    <row r="434" spans="1:6" x14ac:dyDescent="0.3">
      <c r="A434">
        <v>8.3000000000000007</v>
      </c>
      <c r="B434">
        <v>15.04533</v>
      </c>
      <c r="C434">
        <v>98.714330000000004</v>
      </c>
      <c r="E434">
        <v>14.67717</v>
      </c>
      <c r="F434">
        <v>1</v>
      </c>
    </row>
    <row r="435" spans="1:6" x14ac:dyDescent="0.3">
      <c r="B435">
        <v>11.2995</v>
      </c>
      <c r="C435">
        <v>92.145169999999993</v>
      </c>
      <c r="E435">
        <v>10.445</v>
      </c>
      <c r="F435">
        <v>1</v>
      </c>
    </row>
    <row r="436" spans="1:6" x14ac:dyDescent="0.3">
      <c r="B436">
        <v>10.736499999999999</v>
      </c>
      <c r="C436">
        <v>84.454329999999999</v>
      </c>
      <c r="E436">
        <v>9.8008299999999995</v>
      </c>
      <c r="F436">
        <v>1</v>
      </c>
    </row>
    <row r="437" spans="1:6" x14ac:dyDescent="0.3">
      <c r="B437">
        <v>18.065999999999999</v>
      </c>
      <c r="C437">
        <v>89.207499999999996</v>
      </c>
      <c r="E437">
        <v>18.83483</v>
      </c>
      <c r="F437">
        <v>1</v>
      </c>
    </row>
    <row r="438" spans="1:6" x14ac:dyDescent="0.3">
      <c r="B438">
        <v>21.664999999999999</v>
      </c>
      <c r="C438">
        <v>99.699169999999995</v>
      </c>
      <c r="E438">
        <v>24.60783</v>
      </c>
      <c r="F438">
        <v>1</v>
      </c>
    </row>
    <row r="439" spans="1:6" x14ac:dyDescent="0.3">
      <c r="B439">
        <v>22.678329999999999</v>
      </c>
      <c r="C439">
        <v>97.496170000000006</v>
      </c>
      <c r="E439">
        <v>27.72317</v>
      </c>
      <c r="F439">
        <v>1</v>
      </c>
    </row>
    <row r="440" spans="1:6" x14ac:dyDescent="0.3">
      <c r="B440">
        <v>18.893000000000001</v>
      </c>
      <c r="C440">
        <v>99.502330000000001</v>
      </c>
      <c r="E440">
        <v>20.869</v>
      </c>
      <c r="F440">
        <v>1</v>
      </c>
    </row>
    <row r="441" spans="1:6" x14ac:dyDescent="0.3">
      <c r="B441">
        <v>11.59883</v>
      </c>
      <c r="C441">
        <v>96.529499999999999</v>
      </c>
      <c r="E441">
        <v>10.92</v>
      </c>
      <c r="F441">
        <v>1</v>
      </c>
    </row>
    <row r="442" spans="1:6" x14ac:dyDescent="0.3">
      <c r="A442">
        <v>8.31</v>
      </c>
      <c r="B442">
        <v>14.63517</v>
      </c>
      <c r="C442">
        <v>93.630499999999998</v>
      </c>
      <c r="E442">
        <v>13.881830000000001</v>
      </c>
      <c r="F442">
        <v>1</v>
      </c>
    </row>
    <row r="443" spans="1:6" x14ac:dyDescent="0.3">
      <c r="B443">
        <v>15.313829999999999</v>
      </c>
      <c r="C443">
        <v>97.167330000000007</v>
      </c>
      <c r="E443">
        <v>14.898999999999999</v>
      </c>
      <c r="F443">
        <v>1</v>
      </c>
    </row>
    <row r="444" spans="1:6" x14ac:dyDescent="0.3">
      <c r="B444">
        <v>11.83433</v>
      </c>
      <c r="C444">
        <v>91.988669999999999</v>
      </c>
      <c r="E444">
        <v>10.4215</v>
      </c>
      <c r="F444">
        <v>1</v>
      </c>
    </row>
    <row r="445" spans="1:6" x14ac:dyDescent="0.3">
      <c r="B445">
        <v>26.714500000000001</v>
      </c>
      <c r="C445">
        <v>98.329669999999993</v>
      </c>
      <c r="E445">
        <v>19.858830000000001</v>
      </c>
      <c r="F445">
        <v>1</v>
      </c>
    </row>
    <row r="446" spans="1:6" x14ac:dyDescent="0.3">
      <c r="B446">
        <v>27.251830000000002</v>
      </c>
      <c r="C446">
        <v>95.320499999999996</v>
      </c>
      <c r="E446">
        <v>30.045829999999999</v>
      </c>
      <c r="F446">
        <v>1</v>
      </c>
    </row>
    <row r="447" spans="1:6" x14ac:dyDescent="0.3">
      <c r="B447">
        <v>24.255330000000001</v>
      </c>
      <c r="C447">
        <v>95.424329999999998</v>
      </c>
      <c r="E447">
        <v>27.086829999999999</v>
      </c>
      <c r="F447">
        <v>1</v>
      </c>
    </row>
    <row r="448" spans="1:6" x14ac:dyDescent="0.3">
      <c r="B448">
        <v>19.525829999999999</v>
      </c>
      <c r="C448">
        <v>99.125330000000005</v>
      </c>
      <c r="E448">
        <v>19.94867</v>
      </c>
      <c r="F448">
        <v>33.045499999999997</v>
      </c>
    </row>
    <row r="449" spans="1:6" x14ac:dyDescent="0.3">
      <c r="B449">
        <v>16.542169999999999</v>
      </c>
      <c r="C449">
        <v>100</v>
      </c>
      <c r="E449">
        <v>15.250170000000001</v>
      </c>
      <c r="F449">
        <v>23.258669999999999</v>
      </c>
    </row>
    <row r="450" spans="1:6" x14ac:dyDescent="0.3">
      <c r="B450">
        <v>15.0245</v>
      </c>
      <c r="C450">
        <v>99.8125</v>
      </c>
      <c r="E450">
        <v>13.894</v>
      </c>
      <c r="F450">
        <v>17.923169999999999</v>
      </c>
    </row>
    <row r="451" spans="1:6" x14ac:dyDescent="0.3">
      <c r="B451">
        <v>12.57733</v>
      </c>
      <c r="C451">
        <v>96.392499999999998</v>
      </c>
      <c r="E451">
        <v>11.57817</v>
      </c>
      <c r="F451">
        <v>7.4688299999999996</v>
      </c>
    </row>
    <row r="452" spans="1:6" x14ac:dyDescent="0.3">
      <c r="B452">
        <v>17.48217</v>
      </c>
      <c r="C452">
        <v>98.43083</v>
      </c>
      <c r="E452">
        <v>17.200500000000002</v>
      </c>
      <c r="F452">
        <v>1</v>
      </c>
    </row>
    <row r="453" spans="1:6" x14ac:dyDescent="0.3">
      <c r="B453">
        <v>24.138670000000001</v>
      </c>
      <c r="C453">
        <v>98.334500000000006</v>
      </c>
      <c r="E453">
        <v>23.093499999999999</v>
      </c>
      <c r="F453">
        <v>1</v>
      </c>
    </row>
    <row r="454" spans="1:6" x14ac:dyDescent="0.3">
      <c r="B454">
        <v>28.40483</v>
      </c>
      <c r="C454">
        <v>91.620329999999996</v>
      </c>
      <c r="E454">
        <v>31.673999999999999</v>
      </c>
      <c r="F454">
        <v>37.989170000000001</v>
      </c>
    </row>
    <row r="455" spans="1:6" x14ac:dyDescent="0.3">
      <c r="B455">
        <v>28.501670000000001</v>
      </c>
      <c r="C455">
        <v>88.586500000000001</v>
      </c>
      <c r="E455">
        <v>37.541330000000002</v>
      </c>
      <c r="F455">
        <v>77.316500000000005</v>
      </c>
    </row>
    <row r="456" spans="1:6" x14ac:dyDescent="0.3">
      <c r="B456">
        <v>23.453669999999999</v>
      </c>
      <c r="C456">
        <v>95.998999999999995</v>
      </c>
      <c r="E456">
        <v>25.722670000000001</v>
      </c>
      <c r="F456">
        <v>65.988829999999993</v>
      </c>
    </row>
    <row r="457" spans="1:6" x14ac:dyDescent="0.3">
      <c r="B457">
        <v>17.890830000000001</v>
      </c>
      <c r="C457">
        <v>100</v>
      </c>
      <c r="E457">
        <v>17.422999999999998</v>
      </c>
      <c r="F457">
        <v>44.851170000000003</v>
      </c>
    </row>
    <row r="458" spans="1:6" x14ac:dyDescent="0.3">
      <c r="A458">
        <v>9.1999999999999993</v>
      </c>
      <c r="B458">
        <v>16.07283</v>
      </c>
      <c r="C458">
        <v>99.885670000000005</v>
      </c>
      <c r="E458">
        <v>15.249499999999999</v>
      </c>
      <c r="F458">
        <v>24.281669999999998</v>
      </c>
    </row>
    <row r="459" spans="1:6" x14ac:dyDescent="0.3">
      <c r="B459">
        <v>16.204329999999999</v>
      </c>
      <c r="C459">
        <v>99.324330000000003</v>
      </c>
      <c r="E459">
        <v>15.17817</v>
      </c>
      <c r="F459">
        <v>13.097</v>
      </c>
    </row>
    <row r="460" spans="1:6" x14ac:dyDescent="0.3">
      <c r="B460">
        <v>17.783829999999998</v>
      </c>
      <c r="C460">
        <v>99.492170000000002</v>
      </c>
      <c r="E460">
        <v>16.434830000000002</v>
      </c>
      <c r="F460">
        <v>7.6148300000000004</v>
      </c>
    </row>
    <row r="461" spans="1:6" x14ac:dyDescent="0.3">
      <c r="B461">
        <v>29.184670000000001</v>
      </c>
      <c r="C461">
        <v>94.188000000000002</v>
      </c>
      <c r="E461">
        <v>23.87717</v>
      </c>
      <c r="F461">
        <v>3.6676700000000002</v>
      </c>
    </row>
    <row r="462" spans="1:6" x14ac:dyDescent="0.3">
      <c r="B462">
        <v>27.46217</v>
      </c>
      <c r="C462">
        <v>92.096500000000006</v>
      </c>
      <c r="E462">
        <v>28.811</v>
      </c>
      <c r="F462">
        <v>47.531999999999996</v>
      </c>
    </row>
    <row r="463" spans="1:6" x14ac:dyDescent="0.3">
      <c r="B463">
        <v>25.190829999999998</v>
      </c>
      <c r="C463">
        <v>92.143500000000003</v>
      </c>
      <c r="E463">
        <v>27.334</v>
      </c>
      <c r="F463">
        <v>52.235999999999997</v>
      </c>
    </row>
    <row r="464" spans="1:6" x14ac:dyDescent="0.3">
      <c r="B464">
        <v>21.228999999999999</v>
      </c>
      <c r="C464">
        <v>97.518829999999994</v>
      </c>
      <c r="E464">
        <v>21.083829999999999</v>
      </c>
      <c r="F464">
        <v>60.605170000000001</v>
      </c>
    </row>
    <row r="465" spans="2:6" x14ac:dyDescent="0.3">
      <c r="B465">
        <v>19.218330000000002</v>
      </c>
      <c r="C465">
        <v>99.808000000000007</v>
      </c>
      <c r="E465">
        <v>18.54467</v>
      </c>
      <c r="F465">
        <v>71.840829999999997</v>
      </c>
    </row>
    <row r="466" spans="2:6" x14ac:dyDescent="0.3">
      <c r="B466">
        <v>18.18</v>
      </c>
      <c r="C466">
        <v>99.980670000000003</v>
      </c>
      <c r="E466">
        <v>17.367329999999999</v>
      </c>
      <c r="F466">
        <v>66.631169999999997</v>
      </c>
    </row>
    <row r="467" spans="2:6" x14ac:dyDescent="0.3">
      <c r="B467">
        <v>17.974170000000001</v>
      </c>
      <c r="C467">
        <v>100</v>
      </c>
      <c r="E467">
        <v>17.320170000000001</v>
      </c>
      <c r="F467">
        <v>58.345170000000003</v>
      </c>
    </row>
    <row r="468" spans="2:6" x14ac:dyDescent="0.3">
      <c r="B468">
        <v>18.053329999999999</v>
      </c>
      <c r="C468">
        <v>100</v>
      </c>
      <c r="E468">
        <v>17.537669999999999</v>
      </c>
      <c r="F468">
        <v>54.742170000000002</v>
      </c>
    </row>
    <row r="469" spans="2:6" x14ac:dyDescent="0.3">
      <c r="B469">
        <v>22.4315</v>
      </c>
      <c r="C469">
        <v>99.355170000000001</v>
      </c>
      <c r="E469">
        <v>22.045670000000001</v>
      </c>
      <c r="F469">
        <v>47.06317</v>
      </c>
    </row>
    <row r="470" spans="2:6" x14ac:dyDescent="0.3">
      <c r="B470">
        <v>25.921500000000002</v>
      </c>
      <c r="C470">
        <v>93.5685</v>
      </c>
      <c r="E470">
        <v>27.738330000000001</v>
      </c>
      <c r="F470">
        <v>31.384499999999999</v>
      </c>
    </row>
    <row r="471" spans="2:6" x14ac:dyDescent="0.3">
      <c r="B471">
        <v>25.23217</v>
      </c>
      <c r="C471">
        <v>93.027169999999998</v>
      </c>
      <c r="E471">
        <v>30.00667</v>
      </c>
      <c r="F471">
        <v>53.564999999999998</v>
      </c>
    </row>
    <row r="472" spans="2:6" x14ac:dyDescent="0.3">
      <c r="B472">
        <v>21.070830000000001</v>
      </c>
      <c r="C472">
        <v>96.477500000000006</v>
      </c>
      <c r="E472">
        <v>22.084499999999998</v>
      </c>
      <c r="F472">
        <v>61.587000000000003</v>
      </c>
    </row>
    <row r="473" spans="2:6" x14ac:dyDescent="0.3">
      <c r="B473">
        <v>17.835329999999999</v>
      </c>
      <c r="C473">
        <v>100</v>
      </c>
      <c r="E473">
        <v>16.569500000000001</v>
      </c>
      <c r="F473">
        <v>48.639670000000002</v>
      </c>
    </row>
    <row r="474" spans="2:6" x14ac:dyDescent="0.3">
      <c r="B474">
        <v>17.961829999999999</v>
      </c>
      <c r="C474">
        <v>100</v>
      </c>
      <c r="E474">
        <v>17.140830000000001</v>
      </c>
      <c r="F474">
        <v>41.936</v>
      </c>
    </row>
    <row r="475" spans="2:6" x14ac:dyDescent="0.3">
      <c r="B475">
        <v>13.150169999999999</v>
      </c>
      <c r="C475">
        <v>99.522499999999994</v>
      </c>
      <c r="E475">
        <v>11.986330000000001</v>
      </c>
      <c r="F475">
        <v>44.521999999999998</v>
      </c>
    </row>
    <row r="476" spans="2:6" x14ac:dyDescent="0.3">
      <c r="B476">
        <v>13.39967</v>
      </c>
      <c r="C476">
        <v>95.970830000000007</v>
      </c>
      <c r="E476">
        <v>11.5725</v>
      </c>
      <c r="F476">
        <v>30.795670000000001</v>
      </c>
    </row>
    <row r="477" spans="2:6" x14ac:dyDescent="0.3">
      <c r="B477">
        <v>27.850999999999999</v>
      </c>
      <c r="C477">
        <v>94.740170000000006</v>
      </c>
      <c r="E477">
        <v>21.623000000000001</v>
      </c>
      <c r="F477">
        <v>39.709330000000001</v>
      </c>
    </row>
    <row r="478" spans="2:6" x14ac:dyDescent="0.3">
      <c r="B478">
        <v>29.117830000000001</v>
      </c>
      <c r="C478">
        <v>87.331000000000003</v>
      </c>
      <c r="E478">
        <v>31.41067</v>
      </c>
      <c r="F478">
        <v>49.053669999999997</v>
      </c>
    </row>
    <row r="479" spans="2:6" x14ac:dyDescent="0.3">
      <c r="B479">
        <v>24.900169999999999</v>
      </c>
      <c r="C479">
        <v>95.622829999999993</v>
      </c>
      <c r="E479">
        <v>26.983329999999999</v>
      </c>
      <c r="F479">
        <v>48.573169999999998</v>
      </c>
    </row>
    <row r="480" spans="2:6" x14ac:dyDescent="0.3">
      <c r="B480">
        <v>21.429169999999999</v>
      </c>
      <c r="C480">
        <v>98.220169999999996</v>
      </c>
      <c r="E480">
        <v>22.177669999999999</v>
      </c>
      <c r="F480">
        <v>52.601170000000003</v>
      </c>
    </row>
    <row r="481" spans="1:6" x14ac:dyDescent="0.3">
      <c r="B481">
        <v>17.10183</v>
      </c>
      <c r="C481">
        <v>100</v>
      </c>
      <c r="E481">
        <v>15.688000000000001</v>
      </c>
      <c r="F481">
        <v>48.826000000000001</v>
      </c>
    </row>
    <row r="482" spans="1:6" x14ac:dyDescent="0.3">
      <c r="A482">
        <v>9.5</v>
      </c>
      <c r="B482">
        <v>14.810169999999999</v>
      </c>
      <c r="C482">
        <v>99.464330000000004</v>
      </c>
      <c r="E482">
        <v>13.563499999999999</v>
      </c>
      <c r="F482">
        <v>40.034500000000001</v>
      </c>
    </row>
    <row r="483" spans="1:6" x14ac:dyDescent="0.3">
      <c r="B483">
        <v>12.279500000000001</v>
      </c>
      <c r="C483">
        <v>95.826329999999999</v>
      </c>
      <c r="E483">
        <v>10.70317</v>
      </c>
      <c r="F483">
        <v>32.945</v>
      </c>
    </row>
    <row r="484" spans="1:6" x14ac:dyDescent="0.3">
      <c r="B484">
        <v>14.673170000000001</v>
      </c>
      <c r="C484">
        <v>90.452669999999998</v>
      </c>
      <c r="E484">
        <v>12.906000000000001</v>
      </c>
      <c r="F484">
        <v>27.147829999999999</v>
      </c>
    </row>
    <row r="485" spans="1:6" x14ac:dyDescent="0.3">
      <c r="B485">
        <v>25.531500000000001</v>
      </c>
      <c r="C485">
        <v>99.583169999999996</v>
      </c>
      <c r="E485">
        <v>21.66367</v>
      </c>
      <c r="F485">
        <v>33.183669999999999</v>
      </c>
    </row>
    <row r="486" spans="1:6" x14ac:dyDescent="0.3">
      <c r="B486">
        <v>27.536999999999999</v>
      </c>
      <c r="C486">
        <v>90.416669999999996</v>
      </c>
      <c r="E486">
        <v>30.928830000000001</v>
      </c>
      <c r="F486">
        <v>25.279330000000002</v>
      </c>
    </row>
    <row r="487" spans="1:6" x14ac:dyDescent="0.3">
      <c r="B487">
        <v>24.323830000000001</v>
      </c>
      <c r="C487">
        <v>92.357500000000002</v>
      </c>
      <c r="E487">
        <v>28.021000000000001</v>
      </c>
      <c r="F487">
        <v>44.799169999999997</v>
      </c>
    </row>
    <row r="488" spans="1:6" x14ac:dyDescent="0.3">
      <c r="B488">
        <v>21.64583</v>
      </c>
      <c r="C488">
        <v>93.876329999999996</v>
      </c>
      <c r="E488">
        <v>23.800329999999999</v>
      </c>
      <c r="F488">
        <v>58.5655</v>
      </c>
    </row>
    <row r="489" spans="1:6" x14ac:dyDescent="0.3">
      <c r="B489">
        <v>16.875170000000001</v>
      </c>
      <c r="C489">
        <v>99.393829999999994</v>
      </c>
      <c r="E489">
        <v>15.6715</v>
      </c>
      <c r="F489">
        <v>46.071669999999997</v>
      </c>
    </row>
    <row r="490" spans="1:6" x14ac:dyDescent="0.3">
      <c r="B490">
        <v>15.871169999999999</v>
      </c>
      <c r="C490">
        <v>100</v>
      </c>
      <c r="E490">
        <v>14.357329999999999</v>
      </c>
      <c r="F490">
        <v>35.769829999999999</v>
      </c>
    </row>
    <row r="491" spans="1:6" x14ac:dyDescent="0.3">
      <c r="B491">
        <v>15.468999999999999</v>
      </c>
      <c r="C491">
        <v>100</v>
      </c>
      <c r="E491">
        <v>13.86117</v>
      </c>
      <c r="F491">
        <v>34.659500000000001</v>
      </c>
    </row>
    <row r="492" spans="1:6" x14ac:dyDescent="0.3">
      <c r="B492">
        <v>15.894</v>
      </c>
      <c r="C492">
        <v>100</v>
      </c>
      <c r="E492">
        <v>14.6</v>
      </c>
      <c r="F492">
        <v>33.402329999999999</v>
      </c>
    </row>
    <row r="493" spans="1:6" x14ac:dyDescent="0.3">
      <c r="B493">
        <v>24.268329999999999</v>
      </c>
      <c r="C493">
        <v>95.014499999999998</v>
      </c>
      <c r="E493">
        <v>21.416329999999999</v>
      </c>
      <c r="F493">
        <v>30.152170000000002</v>
      </c>
    </row>
    <row r="494" spans="1:6" x14ac:dyDescent="0.3">
      <c r="B494">
        <v>22.262499999999999</v>
      </c>
      <c r="C494">
        <v>94.760170000000002</v>
      </c>
      <c r="E494">
        <v>24.541170000000001</v>
      </c>
      <c r="F494">
        <v>18.555499999999999</v>
      </c>
    </row>
    <row r="495" spans="1:6" x14ac:dyDescent="0.3">
      <c r="B495">
        <v>23.357500000000002</v>
      </c>
      <c r="C495">
        <v>92.990499999999997</v>
      </c>
      <c r="E495">
        <v>28.14367</v>
      </c>
      <c r="F495">
        <v>34.948</v>
      </c>
    </row>
    <row r="496" spans="1:6" x14ac:dyDescent="0.3">
      <c r="B496">
        <v>19.370170000000002</v>
      </c>
      <c r="C496">
        <v>97.182329999999993</v>
      </c>
      <c r="E496">
        <v>21.26567</v>
      </c>
      <c r="F496">
        <v>49.749000000000002</v>
      </c>
    </row>
    <row r="497" spans="1:6" x14ac:dyDescent="0.3">
      <c r="B497">
        <v>15.660170000000001</v>
      </c>
      <c r="C497">
        <v>100</v>
      </c>
      <c r="E497">
        <v>14.28533</v>
      </c>
      <c r="F497">
        <v>34.174999999999997</v>
      </c>
    </row>
    <row r="498" spans="1:6" x14ac:dyDescent="0.3">
      <c r="B498">
        <v>15.11117</v>
      </c>
      <c r="C498">
        <v>100</v>
      </c>
      <c r="E498">
        <v>13.505330000000001</v>
      </c>
      <c r="F498">
        <v>29.881170000000001</v>
      </c>
    </row>
    <row r="499" spans="1:6" x14ac:dyDescent="0.3">
      <c r="B499">
        <v>13.440670000000001</v>
      </c>
      <c r="C499">
        <v>99.792670000000001</v>
      </c>
      <c r="E499">
        <v>11.778</v>
      </c>
      <c r="F499">
        <v>29.478670000000001</v>
      </c>
    </row>
    <row r="500" spans="1:6" x14ac:dyDescent="0.3">
      <c r="B500">
        <v>16.129000000000001</v>
      </c>
      <c r="C500">
        <v>99.905500000000004</v>
      </c>
      <c r="E500">
        <v>15.917669999999999</v>
      </c>
      <c r="F500">
        <v>25.61983</v>
      </c>
    </row>
    <row r="501" spans="1:6" x14ac:dyDescent="0.3">
      <c r="B501">
        <v>18.687670000000001</v>
      </c>
      <c r="C501">
        <v>99.955500000000001</v>
      </c>
      <c r="E501">
        <v>19.41367</v>
      </c>
      <c r="F501">
        <v>24.236170000000001</v>
      </c>
    </row>
    <row r="502" spans="1:6" x14ac:dyDescent="0.3">
      <c r="B502">
        <v>24.655670000000001</v>
      </c>
      <c r="C502">
        <v>94.839330000000004</v>
      </c>
      <c r="E502">
        <v>27.164000000000001</v>
      </c>
      <c r="F502">
        <v>14.486499999999999</v>
      </c>
    </row>
    <row r="503" spans="1:6" x14ac:dyDescent="0.3">
      <c r="B503">
        <v>22.288170000000001</v>
      </c>
      <c r="C503">
        <v>94.248170000000002</v>
      </c>
      <c r="E503">
        <v>24.54383</v>
      </c>
      <c r="F503">
        <v>24.2395</v>
      </c>
    </row>
    <row r="504" spans="1:6" x14ac:dyDescent="0.3">
      <c r="B504">
        <v>18.207830000000001</v>
      </c>
      <c r="C504">
        <v>100</v>
      </c>
      <c r="E504">
        <v>18.659669999999998</v>
      </c>
      <c r="F504">
        <v>46.232669999999999</v>
      </c>
    </row>
    <row r="505" spans="1:6" x14ac:dyDescent="0.3">
      <c r="B505">
        <v>17.498169999999998</v>
      </c>
      <c r="C505">
        <v>100</v>
      </c>
      <c r="E505">
        <v>17.625170000000001</v>
      </c>
      <c r="F505">
        <v>37.635829999999999</v>
      </c>
    </row>
    <row r="506" spans="1:6" x14ac:dyDescent="0.3">
      <c r="A506">
        <v>9.8000000000000007</v>
      </c>
      <c r="B506">
        <v>17.169329999999999</v>
      </c>
      <c r="C506">
        <v>100</v>
      </c>
      <c r="E506">
        <v>17.201000000000001</v>
      </c>
      <c r="F506">
        <v>35.366999999999997</v>
      </c>
    </row>
    <row r="507" spans="1:6" x14ac:dyDescent="0.3">
      <c r="B507">
        <v>17.240670000000001</v>
      </c>
      <c r="C507">
        <v>100</v>
      </c>
      <c r="E507">
        <v>17.256499999999999</v>
      </c>
      <c r="F507">
        <v>33.771329999999999</v>
      </c>
    </row>
    <row r="508" spans="1:6" x14ac:dyDescent="0.3">
      <c r="B508">
        <v>17.2605</v>
      </c>
      <c r="C508">
        <v>100</v>
      </c>
      <c r="E508">
        <v>17.288329999999998</v>
      </c>
      <c r="F508">
        <v>31.56683</v>
      </c>
    </row>
    <row r="509" spans="1:6" x14ac:dyDescent="0.3">
      <c r="B509">
        <v>20.625330000000002</v>
      </c>
      <c r="C509">
        <v>99.984499999999997</v>
      </c>
      <c r="E509">
        <v>21.502829999999999</v>
      </c>
      <c r="F509">
        <v>29.798500000000001</v>
      </c>
    </row>
    <row r="510" spans="1:6" x14ac:dyDescent="0.3">
      <c r="B510">
        <v>22.983499999999999</v>
      </c>
      <c r="C510">
        <v>99.265000000000001</v>
      </c>
      <c r="E510">
        <v>26.887329999999999</v>
      </c>
      <c r="F510">
        <v>18.728000000000002</v>
      </c>
    </row>
    <row r="511" spans="1:6" x14ac:dyDescent="0.3">
      <c r="B511">
        <v>24.11533</v>
      </c>
      <c r="C511">
        <v>96.465500000000006</v>
      </c>
      <c r="E511">
        <v>30.610669999999999</v>
      </c>
      <c r="F511">
        <v>23.729500000000002</v>
      </c>
    </row>
    <row r="512" spans="1:6" x14ac:dyDescent="0.3">
      <c r="B512">
        <v>19.513999999999999</v>
      </c>
      <c r="C512">
        <v>99.313829999999996</v>
      </c>
      <c r="E512">
        <v>20.547830000000001</v>
      </c>
      <c r="F512">
        <v>36.269329999999997</v>
      </c>
    </row>
    <row r="513" spans="1:6" x14ac:dyDescent="0.3">
      <c r="B513">
        <v>17.2285</v>
      </c>
      <c r="C513">
        <v>100</v>
      </c>
      <c r="E513">
        <v>16.613499999999998</v>
      </c>
      <c r="F513">
        <v>29.575330000000001</v>
      </c>
    </row>
    <row r="514" spans="1:6" x14ac:dyDescent="0.3">
      <c r="B514">
        <v>17.839169999999999</v>
      </c>
      <c r="C514">
        <v>100</v>
      </c>
      <c r="E514">
        <v>17.740169999999999</v>
      </c>
      <c r="F514">
        <v>27.217500000000001</v>
      </c>
    </row>
    <row r="515" spans="1:6" x14ac:dyDescent="0.3">
      <c r="B515">
        <v>17.208829999999999</v>
      </c>
      <c r="C515">
        <v>100</v>
      </c>
      <c r="E515">
        <v>16.978829999999999</v>
      </c>
      <c r="F515">
        <v>27.330829999999999</v>
      </c>
    </row>
    <row r="516" spans="1:6" x14ac:dyDescent="0.3">
      <c r="B516">
        <v>17.026499999999999</v>
      </c>
      <c r="C516">
        <v>100</v>
      </c>
      <c r="E516">
        <v>16.820170000000001</v>
      </c>
      <c r="F516">
        <v>26.762170000000001</v>
      </c>
    </row>
    <row r="517" spans="1:6" x14ac:dyDescent="0.3">
      <c r="B517">
        <v>26.295670000000001</v>
      </c>
      <c r="C517">
        <v>97.016170000000002</v>
      </c>
      <c r="E517">
        <v>22.58117</v>
      </c>
      <c r="F517">
        <v>18.5335</v>
      </c>
    </row>
    <row r="518" spans="1:6" x14ac:dyDescent="0.3">
      <c r="B518">
        <v>27.247330000000002</v>
      </c>
      <c r="C518">
        <v>95.509169999999997</v>
      </c>
      <c r="E518">
        <v>30.37067</v>
      </c>
      <c r="F518">
        <v>22.32667</v>
      </c>
    </row>
    <row r="519" spans="1:6" x14ac:dyDescent="0.3">
      <c r="B519">
        <v>25.636500000000002</v>
      </c>
      <c r="C519">
        <v>95.110830000000007</v>
      </c>
      <c r="E519">
        <v>32.189830000000001</v>
      </c>
      <c r="F519">
        <v>50.410499999999999</v>
      </c>
    </row>
    <row r="520" spans="1:6" x14ac:dyDescent="0.3">
      <c r="B520">
        <v>21.284330000000001</v>
      </c>
      <c r="C520">
        <v>99.265829999999994</v>
      </c>
      <c r="E520">
        <v>22.805</v>
      </c>
      <c r="F520">
        <v>49.266669999999998</v>
      </c>
    </row>
    <row r="521" spans="1:6" x14ac:dyDescent="0.3">
      <c r="B521">
        <v>17.72833</v>
      </c>
      <c r="C521">
        <v>100</v>
      </c>
      <c r="E521">
        <v>16.934999999999999</v>
      </c>
      <c r="F521">
        <v>40.4465</v>
      </c>
    </row>
    <row r="522" spans="1:6" x14ac:dyDescent="0.3">
      <c r="A522">
        <v>9.1</v>
      </c>
      <c r="B522">
        <v>17.700330000000001</v>
      </c>
      <c r="C522">
        <v>100</v>
      </c>
      <c r="E522">
        <v>16.954999999999998</v>
      </c>
      <c r="F522">
        <v>29.085170000000002</v>
      </c>
    </row>
    <row r="523" spans="1:6" x14ac:dyDescent="0.3">
      <c r="B523">
        <v>15.37283</v>
      </c>
      <c r="C523">
        <v>99.779169999999993</v>
      </c>
      <c r="E523">
        <v>14.419169999999999</v>
      </c>
      <c r="F523">
        <v>28.54617</v>
      </c>
    </row>
    <row r="524" spans="1:6" x14ac:dyDescent="0.3">
      <c r="B524">
        <v>12.3995</v>
      </c>
      <c r="C524">
        <v>95.419169999999994</v>
      </c>
      <c r="E524">
        <v>10.210330000000001</v>
      </c>
      <c r="F524">
        <v>28.141169999999999</v>
      </c>
    </row>
    <row r="525" spans="1:6" x14ac:dyDescent="0.3">
      <c r="B525">
        <v>26.600670000000001</v>
      </c>
      <c r="C525">
        <v>96.692499999999995</v>
      </c>
      <c r="E525">
        <v>20.728670000000001</v>
      </c>
      <c r="F525">
        <v>23.135000000000002</v>
      </c>
    </row>
    <row r="526" spans="1:6" x14ac:dyDescent="0.3">
      <c r="B526">
        <v>26.498999999999999</v>
      </c>
      <c r="C526">
        <v>91.273169999999993</v>
      </c>
      <c r="E526">
        <v>29.034330000000001</v>
      </c>
      <c r="F526">
        <v>30.747170000000001</v>
      </c>
    </row>
    <row r="527" spans="1:6" x14ac:dyDescent="0.3">
      <c r="B527">
        <v>24.428000000000001</v>
      </c>
      <c r="C527">
        <v>92.263170000000002</v>
      </c>
      <c r="E527">
        <v>27.832000000000001</v>
      </c>
      <c r="F527">
        <v>44.905500000000004</v>
      </c>
    </row>
    <row r="528" spans="1:6" x14ac:dyDescent="0.3">
      <c r="B528">
        <v>16.33567</v>
      </c>
      <c r="C528">
        <v>99.995829999999998</v>
      </c>
      <c r="E528">
        <v>15.9895</v>
      </c>
      <c r="F528">
        <v>62.124670000000002</v>
      </c>
    </row>
    <row r="529" spans="1:6" x14ac:dyDescent="0.3">
      <c r="B529">
        <v>16.06983</v>
      </c>
      <c r="C529">
        <v>100</v>
      </c>
      <c r="E529">
        <v>14.868</v>
      </c>
      <c r="F529">
        <v>43.67333</v>
      </c>
    </row>
    <row r="530" spans="1:6" x14ac:dyDescent="0.3">
      <c r="A530">
        <v>9.11</v>
      </c>
      <c r="B530">
        <v>16.5185</v>
      </c>
      <c r="C530">
        <v>100</v>
      </c>
      <c r="E530">
        <v>15.95833</v>
      </c>
      <c r="F530">
        <v>39.341169999999998</v>
      </c>
    </row>
    <row r="531" spans="1:6" x14ac:dyDescent="0.3">
      <c r="B531">
        <v>15.469329999999999</v>
      </c>
      <c r="C531">
        <v>100</v>
      </c>
      <c r="E531">
        <v>14.33733</v>
      </c>
      <c r="F531">
        <v>36.547330000000002</v>
      </c>
    </row>
    <row r="532" spans="1:6" x14ac:dyDescent="0.3">
      <c r="B532">
        <v>15.621169999999999</v>
      </c>
      <c r="C532">
        <v>99.664500000000004</v>
      </c>
      <c r="E532">
        <v>13.686170000000001</v>
      </c>
      <c r="F532">
        <v>30.382829999999998</v>
      </c>
    </row>
    <row r="533" spans="1:6" x14ac:dyDescent="0.3">
      <c r="B533">
        <v>23.651</v>
      </c>
      <c r="C533">
        <v>99.975669999999994</v>
      </c>
      <c r="E533">
        <v>21.1645</v>
      </c>
      <c r="F533">
        <v>39.8795</v>
      </c>
    </row>
    <row r="534" spans="1:6" x14ac:dyDescent="0.3">
      <c r="B534">
        <v>25.260169999999999</v>
      </c>
      <c r="C534">
        <v>97.153670000000005</v>
      </c>
      <c r="E534">
        <v>28.859000000000002</v>
      </c>
      <c r="F534">
        <v>17.1175</v>
      </c>
    </row>
    <row r="535" spans="1:6" x14ac:dyDescent="0.3">
      <c r="B535">
        <v>18.534500000000001</v>
      </c>
      <c r="C535">
        <v>99.100170000000006</v>
      </c>
      <c r="E535">
        <v>19.414999999999999</v>
      </c>
      <c r="F535">
        <v>43.219830000000002</v>
      </c>
    </row>
    <row r="536" spans="1:6" x14ac:dyDescent="0.3">
      <c r="B536">
        <v>16.335170000000002</v>
      </c>
      <c r="C536">
        <v>99.915170000000003</v>
      </c>
      <c r="E536">
        <v>16.303329999999999</v>
      </c>
      <c r="F536">
        <v>37.457169999999998</v>
      </c>
    </row>
    <row r="537" spans="1:6" x14ac:dyDescent="0.3">
      <c r="B537">
        <v>15.497170000000001</v>
      </c>
      <c r="C537">
        <v>99.549670000000006</v>
      </c>
      <c r="E537">
        <v>14.82367</v>
      </c>
      <c r="F537">
        <v>32.811999999999998</v>
      </c>
    </row>
    <row r="538" spans="1:6" x14ac:dyDescent="0.3">
      <c r="B538">
        <v>15.26933</v>
      </c>
      <c r="C538">
        <v>99.394000000000005</v>
      </c>
      <c r="E538">
        <v>15.1175</v>
      </c>
      <c r="F538">
        <v>30.549330000000001</v>
      </c>
    </row>
    <row r="539" spans="1:6" x14ac:dyDescent="0.3">
      <c r="B539">
        <v>9.81433</v>
      </c>
      <c r="C539">
        <v>94.059169999999995</v>
      </c>
      <c r="E539">
        <v>8.9893300000000007</v>
      </c>
      <c r="F539">
        <v>28.628</v>
      </c>
    </row>
    <row r="540" spans="1:6" x14ac:dyDescent="0.3">
      <c r="B540">
        <v>8.0890000000000004</v>
      </c>
      <c r="C540">
        <v>82.998500000000007</v>
      </c>
      <c r="E540">
        <v>6.05633</v>
      </c>
      <c r="F540">
        <v>26.171500000000002</v>
      </c>
    </row>
    <row r="541" spans="1:6" x14ac:dyDescent="0.3">
      <c r="B541">
        <v>23.253170000000001</v>
      </c>
      <c r="C541">
        <v>98.529330000000002</v>
      </c>
      <c r="E541">
        <v>17.300999999999998</v>
      </c>
      <c r="F541">
        <v>20.026330000000002</v>
      </c>
    </row>
    <row r="542" spans="1:6" x14ac:dyDescent="0.3">
      <c r="B542">
        <v>21.967500000000001</v>
      </c>
      <c r="C542">
        <v>99.713669999999993</v>
      </c>
      <c r="E542">
        <v>22.730329999999999</v>
      </c>
      <c r="F542">
        <v>43.954329999999999</v>
      </c>
    </row>
    <row r="543" spans="1:6" x14ac:dyDescent="0.3">
      <c r="B543">
        <v>22.991</v>
      </c>
      <c r="C543">
        <v>97.882000000000005</v>
      </c>
      <c r="E543">
        <v>27.893830000000001</v>
      </c>
      <c r="F543">
        <v>37.528829999999999</v>
      </c>
    </row>
    <row r="544" spans="1:6" x14ac:dyDescent="0.3">
      <c r="B544">
        <v>19.629169999999998</v>
      </c>
      <c r="C544">
        <v>99.584829999999997</v>
      </c>
      <c r="E544">
        <v>21.396830000000001</v>
      </c>
      <c r="F544">
        <v>45.862169999999999</v>
      </c>
    </row>
    <row r="545" spans="1:6" x14ac:dyDescent="0.3">
      <c r="B545">
        <v>15.889329999999999</v>
      </c>
      <c r="C545">
        <v>99.697670000000002</v>
      </c>
      <c r="E545">
        <v>15.654669999999999</v>
      </c>
      <c r="F545">
        <v>30.59667</v>
      </c>
    </row>
    <row r="546" spans="1:6" x14ac:dyDescent="0.3">
      <c r="B546">
        <v>15.11</v>
      </c>
      <c r="C546">
        <v>99.194000000000003</v>
      </c>
      <c r="E546">
        <v>14.615170000000001</v>
      </c>
      <c r="F546">
        <v>27.952169999999999</v>
      </c>
    </row>
    <row r="547" spans="1:6" x14ac:dyDescent="0.3">
      <c r="B547">
        <v>15.60033</v>
      </c>
      <c r="C547">
        <v>98.556330000000003</v>
      </c>
      <c r="E547">
        <v>15.297169999999999</v>
      </c>
      <c r="F547">
        <v>26.43967</v>
      </c>
    </row>
    <row r="548" spans="1:6" x14ac:dyDescent="0.3">
      <c r="B548">
        <v>11.727169999999999</v>
      </c>
      <c r="C548">
        <v>92.907169999999994</v>
      </c>
      <c r="E548">
        <v>11.28833</v>
      </c>
      <c r="F548">
        <v>24.61983</v>
      </c>
    </row>
    <row r="549" spans="1:6" x14ac:dyDescent="0.3">
      <c r="B549">
        <v>20.224499999999999</v>
      </c>
      <c r="C549">
        <v>95.893000000000001</v>
      </c>
      <c r="E549">
        <v>21.08117</v>
      </c>
      <c r="F549">
        <v>29.479500000000002</v>
      </c>
    </row>
    <row r="550" spans="1:6" x14ac:dyDescent="0.3">
      <c r="B550">
        <v>25.32517</v>
      </c>
      <c r="C550">
        <v>97.079669999999993</v>
      </c>
      <c r="E550">
        <v>27.409500000000001</v>
      </c>
      <c r="F550">
        <v>22.607330000000001</v>
      </c>
    </row>
    <row r="551" spans="1:6" x14ac:dyDescent="0.3">
      <c r="B551">
        <v>24.257169999999999</v>
      </c>
      <c r="C551">
        <v>95.465829999999997</v>
      </c>
      <c r="E551">
        <v>28.75967</v>
      </c>
      <c r="F551">
        <v>51.818330000000003</v>
      </c>
    </row>
    <row r="552" spans="1:6" x14ac:dyDescent="0.3">
      <c r="B552">
        <v>19.418669999999999</v>
      </c>
      <c r="C552">
        <v>98.373670000000004</v>
      </c>
      <c r="E552">
        <v>20.689830000000001</v>
      </c>
      <c r="F552">
        <v>53.267330000000001</v>
      </c>
    </row>
    <row r="553" spans="1:6" x14ac:dyDescent="0.3">
      <c r="B553">
        <v>13.96467</v>
      </c>
      <c r="C553">
        <v>99.193169999999995</v>
      </c>
      <c r="E553">
        <v>13.52383</v>
      </c>
      <c r="F553">
        <v>28.821670000000001</v>
      </c>
    </row>
    <row r="554" spans="1:6" x14ac:dyDescent="0.3">
      <c r="A554">
        <v>9.14</v>
      </c>
      <c r="B554">
        <v>14.280670000000001</v>
      </c>
      <c r="C554">
        <v>99.155000000000001</v>
      </c>
      <c r="E554">
        <v>13.887169999999999</v>
      </c>
      <c r="F554">
        <v>25.020330000000001</v>
      </c>
    </row>
    <row r="555" spans="1:6" x14ac:dyDescent="0.3">
      <c r="B555">
        <v>13.94867</v>
      </c>
      <c r="C555">
        <v>97.160669999999996</v>
      </c>
      <c r="E555">
        <v>13.093830000000001</v>
      </c>
      <c r="F555">
        <v>21.462330000000001</v>
      </c>
    </row>
    <row r="556" spans="1:6" x14ac:dyDescent="0.3">
      <c r="B556">
        <v>17.006170000000001</v>
      </c>
      <c r="C556">
        <v>99.516829999999999</v>
      </c>
      <c r="E556">
        <v>16.097670000000001</v>
      </c>
      <c r="F556">
        <v>19.114329999999999</v>
      </c>
    </row>
    <row r="557" spans="1:6" x14ac:dyDescent="0.3">
      <c r="B557">
        <v>23.772169999999999</v>
      </c>
      <c r="C557">
        <v>99.496499999999997</v>
      </c>
      <c r="E557">
        <v>21.365670000000001</v>
      </c>
      <c r="F557">
        <v>29.150670000000002</v>
      </c>
    </row>
    <row r="558" spans="1:6" x14ac:dyDescent="0.3">
      <c r="B558">
        <v>24.063330000000001</v>
      </c>
      <c r="C558">
        <v>96.701170000000005</v>
      </c>
      <c r="E558">
        <v>27.057829999999999</v>
      </c>
      <c r="F558">
        <v>24.958500000000001</v>
      </c>
    </row>
    <row r="559" spans="1:6" x14ac:dyDescent="0.3">
      <c r="B559">
        <v>23.245830000000002</v>
      </c>
      <c r="C559">
        <v>96.554500000000004</v>
      </c>
      <c r="E559">
        <v>28.346329999999998</v>
      </c>
      <c r="F559">
        <v>25.509170000000001</v>
      </c>
    </row>
    <row r="560" spans="1:6" x14ac:dyDescent="0.3">
      <c r="B560">
        <v>19.12</v>
      </c>
      <c r="C560">
        <v>99.357830000000007</v>
      </c>
      <c r="E560">
        <v>20.150670000000002</v>
      </c>
      <c r="F560">
        <v>47.795000000000002</v>
      </c>
    </row>
    <row r="561" spans="1:6" x14ac:dyDescent="0.3">
      <c r="B561">
        <v>16.045169999999999</v>
      </c>
      <c r="C561">
        <v>100</v>
      </c>
      <c r="E561">
        <v>15.416169999999999</v>
      </c>
      <c r="F561">
        <v>28.417999999999999</v>
      </c>
    </row>
    <row r="562" spans="1:6" x14ac:dyDescent="0.3">
      <c r="A562">
        <v>9.15</v>
      </c>
      <c r="B562">
        <v>14.56467</v>
      </c>
      <c r="C562">
        <v>99.901499999999999</v>
      </c>
      <c r="E562">
        <v>13.96283</v>
      </c>
      <c r="F562">
        <v>24.18317</v>
      </c>
    </row>
    <row r="563" spans="1:6" x14ac:dyDescent="0.3">
      <c r="B563">
        <v>12.342499999999999</v>
      </c>
      <c r="C563">
        <v>98.896169999999998</v>
      </c>
      <c r="E563">
        <v>11.157170000000001</v>
      </c>
      <c r="F563">
        <v>21.968499999999999</v>
      </c>
    </row>
    <row r="564" spans="1:6" x14ac:dyDescent="0.3">
      <c r="B564">
        <v>13.666</v>
      </c>
      <c r="C564">
        <v>97.908169999999998</v>
      </c>
      <c r="E564">
        <v>11.307</v>
      </c>
      <c r="F564">
        <v>19.700500000000002</v>
      </c>
    </row>
    <row r="565" spans="1:6" x14ac:dyDescent="0.3">
      <c r="B565">
        <v>20.159330000000001</v>
      </c>
      <c r="C565">
        <v>99.775329999999997</v>
      </c>
      <c r="E565">
        <v>18.545500000000001</v>
      </c>
      <c r="F565">
        <v>17.324829999999999</v>
      </c>
    </row>
    <row r="566" spans="1:6" x14ac:dyDescent="0.3">
      <c r="B566">
        <v>24.093669999999999</v>
      </c>
      <c r="C566">
        <v>94.10033</v>
      </c>
      <c r="E566">
        <v>27.80883</v>
      </c>
      <c r="F566">
        <v>31.81317</v>
      </c>
    </row>
    <row r="567" spans="1:6" x14ac:dyDescent="0.3">
      <c r="B567">
        <v>23.336169999999999</v>
      </c>
      <c r="C567">
        <v>90.953500000000005</v>
      </c>
      <c r="E567">
        <v>31.931329999999999</v>
      </c>
      <c r="F567">
        <v>57.336500000000001</v>
      </c>
    </row>
    <row r="568" spans="1:6" x14ac:dyDescent="0.3">
      <c r="B568">
        <v>17.711500000000001</v>
      </c>
      <c r="C568">
        <v>98.640169999999998</v>
      </c>
      <c r="E568">
        <v>18.894829999999999</v>
      </c>
      <c r="F568">
        <v>49.846499999999999</v>
      </c>
    </row>
    <row r="569" spans="1:6" x14ac:dyDescent="0.3">
      <c r="B569">
        <v>15.03083</v>
      </c>
      <c r="C569">
        <v>100</v>
      </c>
      <c r="E569">
        <v>14.13283</v>
      </c>
      <c r="F569">
        <v>26.403829999999999</v>
      </c>
    </row>
    <row r="570" spans="1:6" x14ac:dyDescent="0.3">
      <c r="B570">
        <v>13.760999999999999</v>
      </c>
      <c r="C570">
        <v>100</v>
      </c>
      <c r="E570">
        <v>12.757669999999999</v>
      </c>
      <c r="F570">
        <v>20.675000000000001</v>
      </c>
    </row>
    <row r="571" spans="1:6" x14ac:dyDescent="0.3">
      <c r="B571">
        <v>14.888170000000001</v>
      </c>
      <c r="C571">
        <v>100</v>
      </c>
      <c r="E571">
        <v>14.708500000000001</v>
      </c>
      <c r="F571">
        <v>16.940329999999999</v>
      </c>
    </row>
    <row r="572" spans="1:6" x14ac:dyDescent="0.3">
      <c r="B572">
        <v>15.3415</v>
      </c>
      <c r="C572">
        <v>100</v>
      </c>
      <c r="E572">
        <v>15.17817</v>
      </c>
      <c r="F572">
        <v>16.532170000000001</v>
      </c>
    </row>
    <row r="573" spans="1:6" x14ac:dyDescent="0.3">
      <c r="B573">
        <v>22.304500000000001</v>
      </c>
      <c r="C573">
        <v>96.3035</v>
      </c>
      <c r="E573">
        <v>22.5045</v>
      </c>
      <c r="F573">
        <v>22.187000000000001</v>
      </c>
    </row>
    <row r="574" spans="1:6" x14ac:dyDescent="0.3">
      <c r="B574">
        <v>25.99033</v>
      </c>
      <c r="C574">
        <v>90.859830000000002</v>
      </c>
      <c r="E574">
        <v>29.623830000000002</v>
      </c>
      <c r="F574">
        <v>43.572670000000002</v>
      </c>
    </row>
    <row r="575" spans="1:6" x14ac:dyDescent="0.3">
      <c r="B575">
        <v>23.20617</v>
      </c>
      <c r="C575">
        <v>93.201830000000001</v>
      </c>
      <c r="E575">
        <v>27.603829999999999</v>
      </c>
      <c r="F575">
        <v>56.652999999999999</v>
      </c>
    </row>
    <row r="576" spans="1:6" x14ac:dyDescent="0.3">
      <c r="B576">
        <v>18.148</v>
      </c>
      <c r="C576">
        <v>99.557329999999993</v>
      </c>
      <c r="E576">
        <v>18.615829999999999</v>
      </c>
      <c r="F576">
        <v>48.636000000000003</v>
      </c>
    </row>
    <row r="577" spans="1:6" x14ac:dyDescent="0.3">
      <c r="B577">
        <v>14.28867</v>
      </c>
      <c r="C577">
        <v>99.932169999999999</v>
      </c>
      <c r="E577">
        <v>12.99433</v>
      </c>
      <c r="F577">
        <v>25.969670000000001</v>
      </c>
    </row>
    <row r="578" spans="1:6" x14ac:dyDescent="0.3">
      <c r="A578">
        <v>9.17</v>
      </c>
      <c r="B578">
        <v>10.82</v>
      </c>
      <c r="C578">
        <v>97.920829999999995</v>
      </c>
      <c r="E578">
        <v>9.85717</v>
      </c>
      <c r="F578">
        <v>19.978670000000001</v>
      </c>
    </row>
    <row r="579" spans="1:6" x14ac:dyDescent="0.3">
      <c r="B579">
        <v>9.7633299999999998</v>
      </c>
      <c r="C579">
        <v>92.120829999999998</v>
      </c>
      <c r="E579">
        <v>8.5016700000000007</v>
      </c>
      <c r="F579">
        <v>18.161829999999998</v>
      </c>
    </row>
    <row r="580" spans="1:6" x14ac:dyDescent="0.3">
      <c r="B580">
        <v>11.938829999999999</v>
      </c>
      <c r="C580">
        <v>89.244500000000002</v>
      </c>
      <c r="E580">
        <v>9.2006700000000006</v>
      </c>
      <c r="F580">
        <v>9.8264999999999993</v>
      </c>
    </row>
    <row r="581" spans="1:6" x14ac:dyDescent="0.3">
      <c r="B581">
        <v>25.62567</v>
      </c>
      <c r="C581">
        <v>98.367500000000007</v>
      </c>
      <c r="E581">
        <v>19.119499999999999</v>
      </c>
      <c r="F581">
        <v>22.384</v>
      </c>
    </row>
    <row r="582" spans="1:6" x14ac:dyDescent="0.3">
      <c r="B582">
        <v>26.4255</v>
      </c>
      <c r="C582">
        <v>92.579170000000005</v>
      </c>
      <c r="E582">
        <v>27.257000000000001</v>
      </c>
      <c r="F582">
        <v>66.12567</v>
      </c>
    </row>
    <row r="583" spans="1:6" x14ac:dyDescent="0.3">
      <c r="B583">
        <v>23.61</v>
      </c>
      <c r="C583">
        <v>94.3155</v>
      </c>
      <c r="E583">
        <v>28.791170000000001</v>
      </c>
      <c r="F583">
        <v>75.248829999999998</v>
      </c>
    </row>
    <row r="584" spans="1:6" x14ac:dyDescent="0.3">
      <c r="B584">
        <v>18.398499999999999</v>
      </c>
      <c r="C584">
        <v>97.513999999999996</v>
      </c>
      <c r="E584">
        <v>20.501999999999999</v>
      </c>
      <c r="F584">
        <v>72.612669999999994</v>
      </c>
    </row>
    <row r="585" spans="1:6" x14ac:dyDescent="0.3">
      <c r="B585">
        <v>12.188000000000001</v>
      </c>
      <c r="C585">
        <v>98.785830000000004</v>
      </c>
      <c r="E585">
        <v>11.26783</v>
      </c>
      <c r="F585">
        <v>30.902670000000001</v>
      </c>
    </row>
    <row r="586" spans="1:6" x14ac:dyDescent="0.3">
      <c r="B586">
        <v>10.716329999999999</v>
      </c>
      <c r="C586">
        <v>97.854500000000002</v>
      </c>
      <c r="E586">
        <v>9.6926699999999997</v>
      </c>
      <c r="F586">
        <v>22.913499999999999</v>
      </c>
    </row>
    <row r="587" spans="1:6" x14ac:dyDescent="0.3">
      <c r="B587">
        <v>9.3353300000000008</v>
      </c>
      <c r="C587">
        <v>93.136330000000001</v>
      </c>
      <c r="E587">
        <v>8.6166699999999992</v>
      </c>
      <c r="F587">
        <v>16.45917</v>
      </c>
    </row>
    <row r="588" spans="1:6" x14ac:dyDescent="0.3">
      <c r="B588">
        <v>12.3825</v>
      </c>
      <c r="C588">
        <v>91.974500000000006</v>
      </c>
      <c r="E588">
        <v>11.27567</v>
      </c>
      <c r="F588">
        <v>9.2611699999999999</v>
      </c>
    </row>
    <row r="589" spans="1:6" x14ac:dyDescent="0.3">
      <c r="B589">
        <v>25.96367</v>
      </c>
      <c r="C589">
        <v>98.782330000000002</v>
      </c>
      <c r="E589">
        <v>21.029330000000002</v>
      </c>
      <c r="F589">
        <v>41.173830000000002</v>
      </c>
    </row>
    <row r="590" spans="1:6" x14ac:dyDescent="0.3">
      <c r="B590">
        <v>27.598669999999998</v>
      </c>
      <c r="C590">
        <v>86.848830000000007</v>
      </c>
      <c r="E590">
        <v>32.662500000000001</v>
      </c>
      <c r="F590">
        <v>59.381169999999997</v>
      </c>
    </row>
    <row r="591" spans="1:6" x14ac:dyDescent="0.3">
      <c r="B591">
        <v>24.175170000000001</v>
      </c>
      <c r="C591">
        <v>90.978669999999994</v>
      </c>
      <c r="E591">
        <v>31.053830000000001</v>
      </c>
      <c r="F591">
        <v>83.003</v>
      </c>
    </row>
    <row r="592" spans="1:6" x14ac:dyDescent="0.3">
      <c r="B592">
        <v>19.657830000000001</v>
      </c>
      <c r="C592">
        <v>95.368669999999995</v>
      </c>
      <c r="E592">
        <v>21.454329999999999</v>
      </c>
      <c r="F592">
        <v>72.912999999999997</v>
      </c>
    </row>
    <row r="593" spans="1:6" x14ac:dyDescent="0.3">
      <c r="B593">
        <v>15.453329999999999</v>
      </c>
      <c r="C593">
        <v>100</v>
      </c>
      <c r="E593">
        <v>13.986000000000001</v>
      </c>
      <c r="F593">
        <v>35.304670000000002</v>
      </c>
    </row>
    <row r="594" spans="1:6" x14ac:dyDescent="0.3">
      <c r="B594">
        <v>14.7525</v>
      </c>
      <c r="C594">
        <v>100</v>
      </c>
      <c r="E594">
        <v>13.66517</v>
      </c>
      <c r="F594">
        <v>29.59</v>
      </c>
    </row>
    <row r="595" spans="1:6" x14ac:dyDescent="0.3">
      <c r="B595">
        <v>13.597329999999999</v>
      </c>
      <c r="C595">
        <v>100</v>
      </c>
      <c r="E595">
        <v>13.20833</v>
      </c>
      <c r="F595">
        <v>25.20167</v>
      </c>
    </row>
    <row r="596" spans="1:6" x14ac:dyDescent="0.3">
      <c r="B596">
        <v>13.7285</v>
      </c>
      <c r="C596">
        <v>99.765330000000006</v>
      </c>
      <c r="E596">
        <v>11.8545</v>
      </c>
      <c r="F596">
        <v>17.918500000000002</v>
      </c>
    </row>
    <row r="597" spans="1:6" x14ac:dyDescent="0.3">
      <c r="B597">
        <v>27.91583</v>
      </c>
      <c r="C597">
        <v>96.879499999999993</v>
      </c>
      <c r="E597">
        <v>21.545169999999999</v>
      </c>
      <c r="F597">
        <v>48.711170000000003</v>
      </c>
    </row>
    <row r="598" spans="1:6" x14ac:dyDescent="0.3">
      <c r="B598">
        <v>27.654669999999999</v>
      </c>
      <c r="C598">
        <v>87.514330000000001</v>
      </c>
      <c r="E598">
        <v>32.745170000000002</v>
      </c>
      <c r="F598">
        <v>57.100830000000002</v>
      </c>
    </row>
    <row r="599" spans="1:6" x14ac:dyDescent="0.3">
      <c r="B599">
        <v>26.252669999999998</v>
      </c>
      <c r="C599">
        <v>82.119169999999997</v>
      </c>
      <c r="E599">
        <v>37.746499999999997</v>
      </c>
      <c r="F599">
        <v>80.417670000000001</v>
      </c>
    </row>
    <row r="600" spans="1:6" x14ac:dyDescent="0.3">
      <c r="B600">
        <v>19.9175</v>
      </c>
      <c r="C600">
        <v>95.149500000000003</v>
      </c>
      <c r="E600">
        <v>21.759329999999999</v>
      </c>
      <c r="F600">
        <v>71.581999999999994</v>
      </c>
    </row>
    <row r="601" spans="1:6" x14ac:dyDescent="0.3">
      <c r="B601">
        <v>16.565000000000001</v>
      </c>
      <c r="C601">
        <v>100</v>
      </c>
      <c r="E601">
        <v>15.583170000000001</v>
      </c>
      <c r="F601">
        <v>26.490829999999999</v>
      </c>
    </row>
    <row r="602" spans="1:6" x14ac:dyDescent="0.3">
      <c r="A602">
        <v>9.1999999999999993</v>
      </c>
      <c r="B602">
        <v>16.339829999999999</v>
      </c>
      <c r="C602">
        <v>100</v>
      </c>
      <c r="E602">
        <v>15.855</v>
      </c>
      <c r="F602">
        <v>19.91667</v>
      </c>
    </row>
    <row r="603" spans="1:6" x14ac:dyDescent="0.3">
      <c r="B603">
        <v>14.95917</v>
      </c>
      <c r="C603">
        <v>100</v>
      </c>
      <c r="E603">
        <v>13.856999999999999</v>
      </c>
      <c r="F603">
        <v>16.722169999999998</v>
      </c>
    </row>
    <row r="604" spans="1:6" x14ac:dyDescent="0.3">
      <c r="B604">
        <v>14.64983</v>
      </c>
      <c r="C604">
        <v>100</v>
      </c>
      <c r="E604">
        <v>12.865830000000001</v>
      </c>
      <c r="F604">
        <v>10.208</v>
      </c>
    </row>
    <row r="605" spans="1:6" x14ac:dyDescent="0.3">
      <c r="B605">
        <v>23.856000000000002</v>
      </c>
      <c r="C605">
        <v>93.876499999999993</v>
      </c>
      <c r="E605">
        <v>20.594670000000001</v>
      </c>
      <c r="F605">
        <v>29.289670000000001</v>
      </c>
    </row>
    <row r="606" spans="1:6" x14ac:dyDescent="0.3">
      <c r="B606">
        <v>29.216830000000002</v>
      </c>
      <c r="C606">
        <v>83.707669999999993</v>
      </c>
      <c r="E606">
        <v>33.022500000000001</v>
      </c>
      <c r="F606">
        <v>60.669170000000001</v>
      </c>
    </row>
    <row r="607" spans="1:6" x14ac:dyDescent="0.3">
      <c r="B607">
        <v>25.432500000000001</v>
      </c>
      <c r="C607">
        <v>86.094329999999999</v>
      </c>
      <c r="E607">
        <v>32.052999999999997</v>
      </c>
      <c r="F607">
        <v>75.21217</v>
      </c>
    </row>
    <row r="608" spans="1:6" x14ac:dyDescent="0.3">
      <c r="B608">
        <v>20.442329999999998</v>
      </c>
      <c r="C608">
        <v>93.228669999999994</v>
      </c>
      <c r="E608">
        <v>21.972829999999998</v>
      </c>
      <c r="F608">
        <v>72.16</v>
      </c>
    </row>
    <row r="609" spans="2:6" x14ac:dyDescent="0.3">
      <c r="B609">
        <v>15.863</v>
      </c>
      <c r="C609">
        <v>99.911000000000001</v>
      </c>
      <c r="E609">
        <v>14.596830000000001</v>
      </c>
      <c r="F609">
        <v>27.653500000000001</v>
      </c>
    </row>
    <row r="610" spans="2:6" x14ac:dyDescent="0.3">
      <c r="B610">
        <v>15.58067</v>
      </c>
      <c r="C610">
        <v>100</v>
      </c>
      <c r="E610">
        <v>14.125830000000001</v>
      </c>
      <c r="F610">
        <v>19.92117</v>
      </c>
    </row>
    <row r="611" spans="2:6" x14ac:dyDescent="0.3">
      <c r="B611">
        <v>15.584669999999999</v>
      </c>
      <c r="C611">
        <v>100</v>
      </c>
      <c r="E611">
        <v>14.229329999999999</v>
      </c>
      <c r="F611">
        <v>13.0875</v>
      </c>
    </row>
    <row r="612" spans="2:6" x14ac:dyDescent="0.3">
      <c r="B612">
        <v>15.80733</v>
      </c>
      <c r="C612">
        <v>100</v>
      </c>
      <c r="E612">
        <v>14.68317</v>
      </c>
      <c r="F612">
        <v>11.359669999999999</v>
      </c>
    </row>
    <row r="613" spans="2:6" x14ac:dyDescent="0.3">
      <c r="B613">
        <v>17.327670000000001</v>
      </c>
      <c r="C613">
        <v>100</v>
      </c>
      <c r="E613">
        <v>18.057169999999999</v>
      </c>
      <c r="F613">
        <v>7.9710000000000001</v>
      </c>
    </row>
    <row r="614" spans="2:6" x14ac:dyDescent="0.3">
      <c r="B614">
        <v>20.767669999999999</v>
      </c>
      <c r="C614">
        <v>98.214169999999996</v>
      </c>
      <c r="E614">
        <v>23.499169999999999</v>
      </c>
      <c r="F614">
        <v>18.616499999999998</v>
      </c>
    </row>
    <row r="615" spans="2:6" x14ac:dyDescent="0.3">
      <c r="B615">
        <v>20.51567</v>
      </c>
      <c r="C615">
        <v>97.517669999999995</v>
      </c>
      <c r="E615">
        <v>22.91433</v>
      </c>
      <c r="F615">
        <v>35.182169999999999</v>
      </c>
    </row>
    <row r="616" spans="2:6" x14ac:dyDescent="0.3">
      <c r="B616">
        <v>17.41433</v>
      </c>
      <c r="C616">
        <v>99.716669999999993</v>
      </c>
      <c r="E616">
        <v>18.147829999999999</v>
      </c>
      <c r="F616">
        <v>9.0504999999999995</v>
      </c>
    </row>
    <row r="617" spans="2:6" x14ac:dyDescent="0.3">
      <c r="B617">
        <v>15.28617</v>
      </c>
      <c r="C617">
        <v>100</v>
      </c>
      <c r="E617">
        <v>15.409330000000001</v>
      </c>
      <c r="F617">
        <v>1.9546699999999999</v>
      </c>
    </row>
    <row r="618" spans="2:6" x14ac:dyDescent="0.3">
      <c r="B618">
        <v>14.525</v>
      </c>
      <c r="C618">
        <v>100</v>
      </c>
      <c r="E618">
        <v>14.60483</v>
      </c>
      <c r="F618">
        <v>1.0331699999999999</v>
      </c>
    </row>
    <row r="619" spans="2:6" x14ac:dyDescent="0.3">
      <c r="B619">
        <v>12.86633</v>
      </c>
      <c r="C619">
        <v>100</v>
      </c>
      <c r="E619">
        <v>13.3405</v>
      </c>
      <c r="F619">
        <v>1</v>
      </c>
    </row>
    <row r="620" spans="2:6" x14ac:dyDescent="0.3">
      <c r="B620">
        <v>10.9185</v>
      </c>
      <c r="C620">
        <v>99.918329999999997</v>
      </c>
      <c r="E620">
        <v>11.25867</v>
      </c>
      <c r="F620">
        <v>1</v>
      </c>
    </row>
    <row r="621" spans="2:6" x14ac:dyDescent="0.3">
      <c r="B621">
        <v>14.23333</v>
      </c>
      <c r="C621">
        <v>100</v>
      </c>
      <c r="E621">
        <v>16.514500000000002</v>
      </c>
      <c r="F621">
        <v>1</v>
      </c>
    </row>
    <row r="622" spans="2:6" x14ac:dyDescent="0.3">
      <c r="B622">
        <v>16.35933</v>
      </c>
      <c r="C622">
        <v>98.397499999999994</v>
      </c>
      <c r="E622">
        <v>18.7865</v>
      </c>
      <c r="F622">
        <v>1</v>
      </c>
    </row>
    <row r="623" spans="2:6" x14ac:dyDescent="0.3">
      <c r="B623">
        <v>17.573170000000001</v>
      </c>
      <c r="C623">
        <v>97.132999999999996</v>
      </c>
      <c r="E623">
        <v>20.864170000000001</v>
      </c>
      <c r="F623">
        <v>1</v>
      </c>
    </row>
    <row r="624" spans="2:6" x14ac:dyDescent="0.3">
      <c r="B624">
        <v>13.224</v>
      </c>
      <c r="C624">
        <v>99.921670000000006</v>
      </c>
      <c r="E624">
        <v>14.706329999999999</v>
      </c>
      <c r="F624">
        <v>1</v>
      </c>
    </row>
    <row r="625" spans="1:6" x14ac:dyDescent="0.3">
      <c r="B625">
        <v>11.455170000000001</v>
      </c>
      <c r="C625">
        <v>100</v>
      </c>
      <c r="E625">
        <v>11.7385</v>
      </c>
      <c r="F625">
        <v>1</v>
      </c>
    </row>
    <row r="626" spans="1:6" x14ac:dyDescent="0.3">
      <c r="A626">
        <v>9.23</v>
      </c>
      <c r="B626">
        <v>11.029</v>
      </c>
      <c r="C626">
        <v>100</v>
      </c>
      <c r="E626">
        <v>11.333500000000001</v>
      </c>
      <c r="F626">
        <v>1</v>
      </c>
    </row>
    <row r="627" spans="1:6" x14ac:dyDescent="0.3">
      <c r="B627">
        <v>9.0465</v>
      </c>
      <c r="C627">
        <v>99.77167</v>
      </c>
      <c r="E627">
        <v>8.9440000000000008</v>
      </c>
      <c r="F627">
        <v>1</v>
      </c>
    </row>
    <row r="628" spans="1:6" x14ac:dyDescent="0.3">
      <c r="B628">
        <v>7.2411700000000003</v>
      </c>
      <c r="C628">
        <v>97.751000000000005</v>
      </c>
      <c r="E628">
        <v>6.71983</v>
      </c>
      <c r="F628">
        <v>1</v>
      </c>
    </row>
    <row r="629" spans="1:6" x14ac:dyDescent="0.3">
      <c r="B629">
        <v>13.866</v>
      </c>
      <c r="C629">
        <v>98.670829999999995</v>
      </c>
      <c r="E629">
        <v>14.24067</v>
      </c>
      <c r="F629">
        <v>1</v>
      </c>
    </row>
    <row r="630" spans="1:6" x14ac:dyDescent="0.3">
      <c r="B630">
        <v>21.93083</v>
      </c>
      <c r="C630">
        <v>94.285830000000004</v>
      </c>
      <c r="E630">
        <v>25.537500000000001</v>
      </c>
      <c r="F630">
        <v>8.8121700000000001</v>
      </c>
    </row>
    <row r="631" spans="1:6" x14ac:dyDescent="0.3">
      <c r="B631">
        <v>19.341670000000001</v>
      </c>
      <c r="C631">
        <v>95.562830000000005</v>
      </c>
      <c r="E631">
        <v>25.687670000000001</v>
      </c>
      <c r="F631">
        <v>5.5761700000000003</v>
      </c>
    </row>
    <row r="632" spans="1:6" x14ac:dyDescent="0.3">
      <c r="B632">
        <v>13.499000000000001</v>
      </c>
      <c r="C632">
        <v>97.373329999999996</v>
      </c>
      <c r="E632">
        <v>15.89433</v>
      </c>
      <c r="F632">
        <v>1</v>
      </c>
    </row>
    <row r="633" spans="1:6" x14ac:dyDescent="0.3">
      <c r="B633">
        <v>5.9385000000000003</v>
      </c>
      <c r="C633">
        <v>98.683999999999997</v>
      </c>
      <c r="E633">
        <v>6.1688299999999998</v>
      </c>
      <c r="F633">
        <v>1</v>
      </c>
    </row>
    <row r="634" spans="1:6" x14ac:dyDescent="0.3">
      <c r="B634">
        <v>5.1701699999999997</v>
      </c>
      <c r="C634">
        <v>94.710830000000001</v>
      </c>
      <c r="E634">
        <v>4.2586700000000004</v>
      </c>
      <c r="F634">
        <v>1</v>
      </c>
    </row>
    <row r="635" spans="1:6" x14ac:dyDescent="0.3">
      <c r="B635">
        <v>7.6941699999999997</v>
      </c>
      <c r="C635">
        <v>90.083830000000006</v>
      </c>
      <c r="E635">
        <v>5.6304999999999996</v>
      </c>
      <c r="F635">
        <v>1</v>
      </c>
    </row>
    <row r="636" spans="1:6" x14ac:dyDescent="0.3">
      <c r="B636">
        <v>6.5423299999999998</v>
      </c>
      <c r="C636">
        <v>85.358000000000004</v>
      </c>
      <c r="E636">
        <v>4.4783299999999997</v>
      </c>
      <c r="F636">
        <v>1</v>
      </c>
    </row>
    <row r="637" spans="1:6" x14ac:dyDescent="0.3">
      <c r="B637">
        <v>25.077500000000001</v>
      </c>
      <c r="C637">
        <v>98.200670000000002</v>
      </c>
      <c r="E637">
        <v>16.61233</v>
      </c>
      <c r="F637">
        <v>1</v>
      </c>
    </row>
    <row r="638" spans="1:6" x14ac:dyDescent="0.3">
      <c r="B638">
        <v>26.001169999999998</v>
      </c>
      <c r="C638">
        <v>88.212500000000006</v>
      </c>
      <c r="E638">
        <v>28.648330000000001</v>
      </c>
      <c r="F638">
        <v>1</v>
      </c>
    </row>
    <row r="639" spans="1:6" x14ac:dyDescent="0.3">
      <c r="B639">
        <v>21.418330000000001</v>
      </c>
      <c r="C639">
        <v>90.616829999999993</v>
      </c>
      <c r="E639">
        <v>28.945329999999998</v>
      </c>
      <c r="F639">
        <v>46.494329999999998</v>
      </c>
    </row>
    <row r="640" spans="1:6" x14ac:dyDescent="0.3">
      <c r="B640">
        <v>14.33417</v>
      </c>
      <c r="C640">
        <v>95.959670000000003</v>
      </c>
      <c r="E640">
        <v>16.140830000000001</v>
      </c>
      <c r="F640">
        <v>72.914169999999999</v>
      </c>
    </row>
    <row r="641" spans="1:6" x14ac:dyDescent="0.3">
      <c r="B641">
        <v>6.2508299999999997</v>
      </c>
      <c r="C641">
        <v>98.335669999999993</v>
      </c>
      <c r="E641">
        <v>6.2611699999999999</v>
      </c>
      <c r="F641">
        <v>20.02533</v>
      </c>
    </row>
    <row r="642" spans="1:6" x14ac:dyDescent="0.3">
      <c r="A642">
        <v>9.25</v>
      </c>
      <c r="B642">
        <v>5.1866700000000003</v>
      </c>
      <c r="C642">
        <v>93.36233</v>
      </c>
      <c r="E642">
        <v>4.0408299999999997</v>
      </c>
      <c r="F642">
        <v>5.0575000000000001</v>
      </c>
    </row>
    <row r="643" spans="1:6" x14ac:dyDescent="0.3">
      <c r="B643">
        <v>7.74</v>
      </c>
      <c r="C643">
        <v>87.570670000000007</v>
      </c>
      <c r="E643">
        <v>5.8316699999999999</v>
      </c>
      <c r="F643">
        <v>1</v>
      </c>
    </row>
    <row r="644" spans="1:6" x14ac:dyDescent="0.3">
      <c r="B644">
        <v>9.2168299999999999</v>
      </c>
      <c r="C644">
        <v>86.164169999999999</v>
      </c>
      <c r="E644">
        <v>8.3264999999999993</v>
      </c>
      <c r="F644">
        <v>1</v>
      </c>
    </row>
    <row r="645" spans="1:6" x14ac:dyDescent="0.3">
      <c r="B645">
        <v>22.006</v>
      </c>
      <c r="C645">
        <v>92.678830000000005</v>
      </c>
      <c r="E645">
        <v>19.3215</v>
      </c>
      <c r="F645">
        <v>29.361830000000001</v>
      </c>
    </row>
    <row r="646" spans="1:6" x14ac:dyDescent="0.3">
      <c r="B646">
        <v>25.36917</v>
      </c>
      <c r="C646">
        <v>87.941500000000005</v>
      </c>
      <c r="E646">
        <v>27.041170000000001</v>
      </c>
      <c r="F646">
        <v>81.114170000000001</v>
      </c>
    </row>
    <row r="647" spans="1:6" x14ac:dyDescent="0.3">
      <c r="B647">
        <v>23.190670000000001</v>
      </c>
      <c r="C647">
        <v>88.156170000000003</v>
      </c>
      <c r="E647">
        <v>27.377669999999998</v>
      </c>
      <c r="F647">
        <v>91.640829999999994</v>
      </c>
    </row>
    <row r="648" spans="1:6" x14ac:dyDescent="0.3">
      <c r="B648">
        <v>16.22683</v>
      </c>
      <c r="C648">
        <v>98.631</v>
      </c>
      <c r="E648">
        <v>16.671669999999999</v>
      </c>
      <c r="F648">
        <v>87.777500000000003</v>
      </c>
    </row>
    <row r="649" spans="1:6" x14ac:dyDescent="0.3">
      <c r="B649">
        <v>11.904</v>
      </c>
      <c r="C649">
        <v>100</v>
      </c>
      <c r="E649">
        <v>11.75867</v>
      </c>
      <c r="F649">
        <v>41.985999999999997</v>
      </c>
    </row>
    <row r="650" spans="1:6" x14ac:dyDescent="0.3">
      <c r="A650">
        <v>9.26</v>
      </c>
      <c r="B650">
        <v>10.424670000000001</v>
      </c>
      <c r="C650">
        <v>99.549329999999998</v>
      </c>
      <c r="E650">
        <v>9.8204999999999991</v>
      </c>
      <c r="F650">
        <v>30.41283</v>
      </c>
    </row>
    <row r="651" spans="1:6" x14ac:dyDescent="0.3">
      <c r="B651">
        <v>10.465669999999999</v>
      </c>
      <c r="C651">
        <v>97.432329999999993</v>
      </c>
      <c r="E651">
        <v>9.0359999999999996</v>
      </c>
      <c r="F651">
        <v>24.96217</v>
      </c>
    </row>
    <row r="652" spans="1:6" x14ac:dyDescent="0.3">
      <c r="B652">
        <v>10.81883</v>
      </c>
      <c r="C652">
        <v>96.308670000000006</v>
      </c>
      <c r="E652">
        <v>10.02933</v>
      </c>
      <c r="F652">
        <v>19.494</v>
      </c>
    </row>
    <row r="653" spans="1:6" x14ac:dyDescent="0.3">
      <c r="B653">
        <v>19.442</v>
      </c>
      <c r="C653">
        <v>93.239000000000004</v>
      </c>
      <c r="E653">
        <v>18.718499999999999</v>
      </c>
      <c r="F653">
        <v>13.13383</v>
      </c>
    </row>
    <row r="654" spans="1:6" x14ac:dyDescent="0.3">
      <c r="B654">
        <v>28.102</v>
      </c>
      <c r="C654">
        <v>74.367500000000007</v>
      </c>
      <c r="E654">
        <v>27.22383</v>
      </c>
      <c r="F654">
        <v>40.534669999999998</v>
      </c>
    </row>
    <row r="655" spans="1:6" x14ac:dyDescent="0.3">
      <c r="B655">
        <v>31.163329999999998</v>
      </c>
      <c r="C655">
        <v>64.370500000000007</v>
      </c>
      <c r="E655">
        <v>31.51633</v>
      </c>
      <c r="F655">
        <v>77.426169999999999</v>
      </c>
    </row>
    <row r="656" spans="1:6" x14ac:dyDescent="0.3">
      <c r="B656">
        <v>31.630669999999999</v>
      </c>
      <c r="C656">
        <v>59.187170000000002</v>
      </c>
      <c r="E656">
        <v>31.452500000000001</v>
      </c>
      <c r="F656">
        <v>61.870669999999997</v>
      </c>
    </row>
    <row r="657" spans="2:6" x14ac:dyDescent="0.3">
      <c r="B657">
        <v>27.579499999999999</v>
      </c>
      <c r="C657">
        <v>57.011000000000003</v>
      </c>
      <c r="E657">
        <v>27.459330000000001</v>
      </c>
      <c r="F657">
        <v>59.513669999999998</v>
      </c>
    </row>
    <row r="658" spans="2:6" x14ac:dyDescent="0.3">
      <c r="B658">
        <v>26.247330000000002</v>
      </c>
      <c r="C658">
        <v>58.185169999999999</v>
      </c>
      <c r="E658">
        <v>26.210830000000001</v>
      </c>
      <c r="F658">
        <v>60.46</v>
      </c>
    </row>
    <row r="659" spans="2:6" x14ac:dyDescent="0.3">
      <c r="B659">
        <v>26.324829999999999</v>
      </c>
      <c r="C659">
        <v>59.482329999999997</v>
      </c>
      <c r="E659">
        <v>26.3</v>
      </c>
      <c r="F659">
        <v>61.652000000000001</v>
      </c>
    </row>
    <row r="660" spans="2:6" x14ac:dyDescent="0.3">
      <c r="B660">
        <v>26.263829999999999</v>
      </c>
      <c r="C660">
        <v>59.963329999999999</v>
      </c>
      <c r="E660">
        <v>26.235330000000001</v>
      </c>
      <c r="F660">
        <v>62.015830000000001</v>
      </c>
    </row>
    <row r="661" spans="2:6" x14ac:dyDescent="0.3">
      <c r="B661">
        <v>26.585329999999999</v>
      </c>
      <c r="C661">
        <v>55.956330000000001</v>
      </c>
      <c r="E661">
        <v>26.48733</v>
      </c>
      <c r="F661">
        <v>58.215000000000003</v>
      </c>
    </row>
  </sheetData>
  <mergeCells count="2">
    <mergeCell ref="B1:C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Nitrogen</vt:lpstr>
      <vt:lpstr>physiological characteristics</vt:lpstr>
      <vt:lpstr>morphological characteristics</vt:lpstr>
      <vt:lpstr>Temperature and humidity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xia</dc:creator>
  <cp:lastModifiedBy>yuxuan xia</cp:lastModifiedBy>
  <dcterms:created xsi:type="dcterms:W3CDTF">2024-11-29T09:32:30Z</dcterms:created>
  <dcterms:modified xsi:type="dcterms:W3CDTF">2024-11-29T10:21:33Z</dcterms:modified>
</cp:coreProperties>
</file>