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8" windowWidth="14808" windowHeight="7836"/>
  </bookViews>
  <sheets>
    <sheet name="算在這邊吧~" sheetId="2" r:id="rId1"/>
    <sheet name="你原本的表" sheetId="1" r:id="rId2"/>
    <sheet name="空白表格" sheetId="3" r:id="rId3"/>
  </sheets>
  <calcPr calcId="152511"/>
</workbook>
</file>

<file path=xl/calcChain.xml><?xml version="1.0" encoding="utf-8"?>
<calcChain xmlns="http://schemas.openxmlformats.org/spreadsheetml/2006/main">
  <c r="B51" i="3" l="1"/>
  <c r="E49" i="3"/>
  <c r="B49" i="3"/>
  <c r="E49" i="2" l="1"/>
  <c r="K51" i="2"/>
  <c r="N49" i="2"/>
  <c r="K49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B49" i="2"/>
  <c r="B51" i="2"/>
</calcChain>
</file>

<file path=xl/sharedStrings.xml><?xml version="1.0" encoding="utf-8"?>
<sst xmlns="http://schemas.openxmlformats.org/spreadsheetml/2006/main" count="321" uniqueCount="68">
  <si>
    <t>重量</t>
  </si>
  <si>
    <t>單價</t>
  </si>
  <si>
    <t>麵粉</t>
  </si>
  <si>
    <t>駱駝高筋</t>
  </si>
  <si>
    <t>1公斤</t>
  </si>
  <si>
    <t>CDC</t>
  </si>
  <si>
    <t>酵母</t>
  </si>
  <si>
    <t>燕子高糖</t>
  </si>
  <si>
    <t>1克</t>
  </si>
  <si>
    <t>燕子低糖</t>
  </si>
  <si>
    <t>新鮮酵母</t>
  </si>
  <si>
    <t>BBA</t>
  </si>
  <si>
    <t>糖</t>
  </si>
  <si>
    <t>鹽</t>
  </si>
  <si>
    <t>油</t>
  </si>
  <si>
    <t>奶油</t>
  </si>
  <si>
    <t>奶粉</t>
  </si>
  <si>
    <t>蛋</t>
  </si>
  <si>
    <t>鮮奶油</t>
  </si>
  <si>
    <t>麥芽精</t>
  </si>
  <si>
    <t>核桃</t>
  </si>
  <si>
    <t>T55</t>
    <phoneticPr fontId="1" type="noConversion"/>
  </si>
  <si>
    <t>1公斤</t>
    <phoneticPr fontId="1" type="noConversion"/>
  </si>
  <si>
    <t>飛雪片狀</t>
    <phoneticPr fontId="1" type="noConversion"/>
  </si>
  <si>
    <t>1片(KG)</t>
    <phoneticPr fontId="1" type="noConversion"/>
  </si>
  <si>
    <t>堅果類</t>
    <phoneticPr fontId="1" type="noConversion"/>
  </si>
  <si>
    <t>葡萄</t>
    <phoneticPr fontId="1" type="noConversion"/>
  </si>
  <si>
    <t>1克</t>
    <phoneticPr fontId="1" type="noConversion"/>
  </si>
  <si>
    <t>其他</t>
    <phoneticPr fontId="1" type="noConversion"/>
  </si>
  <si>
    <t>黑炭可可粉</t>
    <phoneticPr fontId="1" type="noConversion"/>
  </si>
  <si>
    <t>牛奶</t>
    <phoneticPr fontId="1" type="noConversion"/>
  </si>
  <si>
    <t>起司丁</t>
    <phoneticPr fontId="1" type="noConversion"/>
  </si>
  <si>
    <t>數量</t>
    <phoneticPr fontId="1" type="noConversion"/>
  </si>
  <si>
    <t>桂圓</t>
    <phoneticPr fontId="1" type="noConversion"/>
  </si>
  <si>
    <t>巧克力豆</t>
    <phoneticPr fontId="1" type="noConversion"/>
  </si>
  <si>
    <t>駱駝低筋</t>
    <phoneticPr fontId="1" type="noConversion"/>
  </si>
  <si>
    <t>1顆</t>
    <phoneticPr fontId="1" type="noConversion"/>
  </si>
  <si>
    <t>橄欖油</t>
    <phoneticPr fontId="1" type="noConversion"/>
  </si>
  <si>
    <t>1克</t>
    <phoneticPr fontId="1" type="noConversion"/>
  </si>
  <si>
    <t>黑麥預拌粉</t>
    <phoneticPr fontId="1" type="noConversion"/>
  </si>
  <si>
    <t>1克</t>
    <phoneticPr fontId="1" type="noConversion"/>
  </si>
  <si>
    <t>全粒粉</t>
    <phoneticPr fontId="1" type="noConversion"/>
  </si>
  <si>
    <t>1公斤</t>
    <phoneticPr fontId="1" type="noConversion"/>
  </si>
  <si>
    <t>品項</t>
    <phoneticPr fontId="1" type="noConversion"/>
  </si>
  <si>
    <t>液態類</t>
    <phoneticPr fontId="1" type="noConversion"/>
  </si>
  <si>
    <t>葡萄液</t>
    <phoneticPr fontId="1" type="noConversion"/>
  </si>
  <si>
    <t>1克</t>
    <phoneticPr fontId="1" type="noConversion"/>
  </si>
  <si>
    <t>湯種</t>
    <phoneticPr fontId="1" type="noConversion"/>
  </si>
  <si>
    <t>全麥種</t>
    <phoneticPr fontId="1" type="noConversion"/>
  </si>
  <si>
    <t>葡萄種</t>
    <phoneticPr fontId="1" type="noConversion"/>
  </si>
  <si>
    <t>餡</t>
    <phoneticPr fontId="1" type="noConversion"/>
  </si>
  <si>
    <t>紅人奶油起士</t>
    <phoneticPr fontId="1" type="noConversion"/>
  </si>
  <si>
    <t>成本</t>
    <phoneticPr fontId="1" type="noConversion"/>
  </si>
  <si>
    <t>成分重量(g)</t>
    <phoneticPr fontId="1" type="noConversion"/>
  </si>
  <si>
    <t>1克</t>
    <phoneticPr fontId="1" type="noConversion"/>
  </si>
  <si>
    <t>1片(1000克)</t>
    <phoneticPr fontId="1" type="noConversion"/>
  </si>
  <si>
    <t>1克</t>
    <phoneticPr fontId="1" type="noConversion"/>
  </si>
  <si>
    <t>單價(每克)</t>
    <phoneticPr fontId="1" type="noConversion"/>
  </si>
  <si>
    <t>配方</t>
    <phoneticPr fontId="1" type="noConversion"/>
  </si>
  <si>
    <t>總重</t>
    <phoneticPr fontId="1" type="noConversion"/>
  </si>
  <si>
    <t>水</t>
    <phoneticPr fontId="1" type="noConversion"/>
  </si>
  <si>
    <t>1克</t>
    <phoneticPr fontId="1" type="noConversion"/>
  </si>
  <si>
    <t>總成本</t>
    <phoneticPr fontId="1" type="noConversion"/>
  </si>
  <si>
    <t>此配方每克:</t>
    <phoneticPr fontId="1" type="noConversion"/>
  </si>
  <si>
    <t>範例：</t>
    <phoneticPr fontId="1" type="noConversion"/>
  </si>
  <si>
    <t>雜糧預拌粉</t>
    <phoneticPr fontId="1" type="noConversion"/>
  </si>
  <si>
    <t>1克</t>
    <phoneticPr fontId="1" type="noConversion"/>
  </si>
  <si>
    <t>蜂蜜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</si>
</sst>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;\-0;;@"/>
  </numFmts>
  <fonts count="4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  <font>
      <sz val="12"/>
      <color rgb="FF00610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2" fillId="0" borderId="0" xfId="0" applyFont="1"/>
    <xf numFmtId="3" fontId="0" fillId="0" borderId="0" xfId="0" applyNumberFormat="1" applyAlignment="1">
      <alignment horizontal="right"/>
    </xf>
    <xf numFmtId="176" fontId="0" fillId="0" borderId="0" xfId="0" applyNumberFormat="1"/>
    <xf numFmtId="0" fontId="3" fillId="2" borderId="0" xfId="1" applyAlignment="1">
      <alignment horizont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selection activeCell="K51" sqref="K51"/>
    </sheetView>
  </sheetViews>
  <sheetFormatPr defaultRowHeight="16.2" x14ac:dyDescent="0.3"/>
  <cols>
    <col min="1" max="1" width="14.44140625" customWidth="1"/>
    <col min="2" max="2" width="11.109375" customWidth="1"/>
    <col min="5" max="5" width="12.88671875" customWidth="1"/>
    <col min="6" max="6" width="10.33203125" bestFit="1" customWidth="1"/>
    <col min="8" max="8" width="8.88671875" customWidth="1"/>
    <col min="10" max="10" width="13.109375" customWidth="1"/>
    <col min="14" max="14" width="12.44140625" customWidth="1"/>
  </cols>
  <sheetData>
    <row r="1" spans="1:15" x14ac:dyDescent="0.3">
      <c r="A1" t="s">
        <v>43</v>
      </c>
      <c r="B1" t="s">
        <v>0</v>
      </c>
      <c r="C1" t="s">
        <v>57</v>
      </c>
      <c r="E1" t="s">
        <v>53</v>
      </c>
      <c r="F1" t="s">
        <v>52</v>
      </c>
      <c r="I1" t="s">
        <v>64</v>
      </c>
      <c r="J1" t="s">
        <v>43</v>
      </c>
      <c r="K1" t="s">
        <v>0</v>
      </c>
      <c r="L1" t="s">
        <v>57</v>
      </c>
      <c r="N1" t="s">
        <v>53</v>
      </c>
      <c r="O1" t="s">
        <v>52</v>
      </c>
    </row>
    <row r="2" spans="1:15" x14ac:dyDescent="0.3">
      <c r="A2" s="1" t="s">
        <v>2</v>
      </c>
      <c r="E2" s="4" t="s">
        <v>58</v>
      </c>
      <c r="F2" s="4"/>
      <c r="J2" s="1" t="s">
        <v>2</v>
      </c>
      <c r="N2" s="4" t="s">
        <v>58</v>
      </c>
      <c r="O2" s="4"/>
    </row>
    <row r="3" spans="1:15" x14ac:dyDescent="0.3">
      <c r="A3" t="s">
        <v>3</v>
      </c>
      <c r="B3" t="s">
        <v>56</v>
      </c>
      <c r="C3">
        <v>2.7E-2</v>
      </c>
      <c r="E3">
        <v>850</v>
      </c>
      <c r="J3" t="s">
        <v>3</v>
      </c>
      <c r="K3" t="s">
        <v>56</v>
      </c>
      <c r="L3">
        <v>2.7E-2</v>
      </c>
      <c r="O3" s="3">
        <f t="shared" ref="O3:O47" si="0">(N3 * L3)</f>
        <v>0</v>
      </c>
    </row>
    <row r="4" spans="1:15" x14ac:dyDescent="0.3">
      <c r="A4" t="s">
        <v>35</v>
      </c>
      <c r="B4" t="s">
        <v>8</v>
      </c>
      <c r="C4">
        <v>2.3E-2</v>
      </c>
      <c r="J4" t="s">
        <v>35</v>
      </c>
      <c r="K4" t="s">
        <v>8</v>
      </c>
      <c r="L4">
        <v>2.3E-2</v>
      </c>
      <c r="O4" s="3">
        <f t="shared" si="0"/>
        <v>0</v>
      </c>
    </row>
    <row r="5" spans="1:15" x14ac:dyDescent="0.3">
      <c r="A5" t="s">
        <v>5</v>
      </c>
      <c r="B5" t="s">
        <v>8</v>
      </c>
      <c r="C5">
        <v>5.5E-2</v>
      </c>
      <c r="J5" t="s">
        <v>5</v>
      </c>
      <c r="K5" t="s">
        <v>8</v>
      </c>
      <c r="L5">
        <v>5.5E-2</v>
      </c>
      <c r="N5">
        <v>750</v>
      </c>
      <c r="O5" s="3">
        <f t="shared" si="0"/>
        <v>41.25</v>
      </c>
    </row>
    <row r="6" spans="1:15" x14ac:dyDescent="0.3">
      <c r="A6" t="s">
        <v>21</v>
      </c>
      <c r="B6" t="s">
        <v>8</v>
      </c>
      <c r="C6">
        <v>0.05</v>
      </c>
      <c r="J6" t="s">
        <v>21</v>
      </c>
      <c r="K6" t="s">
        <v>8</v>
      </c>
      <c r="L6">
        <v>0.05</v>
      </c>
      <c r="N6">
        <v>250</v>
      </c>
      <c r="O6" s="3">
        <f t="shared" si="0"/>
        <v>12.5</v>
      </c>
    </row>
    <row r="7" spans="1:15" x14ac:dyDescent="0.3">
      <c r="A7" t="s">
        <v>41</v>
      </c>
      <c r="B7" t="s">
        <v>8</v>
      </c>
      <c r="C7">
        <v>2.86E-2</v>
      </c>
      <c r="J7" t="s">
        <v>41</v>
      </c>
      <c r="K7" t="s">
        <v>8</v>
      </c>
      <c r="L7">
        <v>2.86E-2</v>
      </c>
      <c r="O7" s="3">
        <f t="shared" si="0"/>
        <v>0</v>
      </c>
    </row>
    <row r="8" spans="1:15" x14ac:dyDescent="0.3">
      <c r="A8" t="s">
        <v>16</v>
      </c>
      <c r="B8" t="s">
        <v>8</v>
      </c>
      <c r="C8">
        <v>0.4</v>
      </c>
      <c r="E8">
        <v>35</v>
      </c>
      <c r="J8" t="s">
        <v>16</v>
      </c>
      <c r="K8" t="s">
        <v>8</v>
      </c>
      <c r="L8">
        <v>0.4</v>
      </c>
      <c r="O8" s="3">
        <f t="shared" si="0"/>
        <v>0</v>
      </c>
    </row>
    <row r="9" spans="1:15" x14ac:dyDescent="0.3">
      <c r="A9" t="s">
        <v>29</v>
      </c>
      <c r="B9" t="s">
        <v>27</v>
      </c>
      <c r="C9">
        <v>0.3</v>
      </c>
      <c r="J9" t="s">
        <v>29</v>
      </c>
      <c r="K9" t="s">
        <v>27</v>
      </c>
      <c r="L9">
        <v>0.3</v>
      </c>
      <c r="O9" s="3">
        <f t="shared" si="0"/>
        <v>0</v>
      </c>
    </row>
    <row r="10" spans="1:15" x14ac:dyDescent="0.3">
      <c r="A10" t="s">
        <v>39</v>
      </c>
      <c r="B10" t="s">
        <v>40</v>
      </c>
      <c r="C10">
        <v>0.19500000000000001</v>
      </c>
      <c r="J10" t="s">
        <v>39</v>
      </c>
      <c r="K10" t="s">
        <v>40</v>
      </c>
      <c r="L10">
        <v>0.19500000000000001</v>
      </c>
      <c r="O10" s="3">
        <f t="shared" si="0"/>
        <v>0</v>
      </c>
    </row>
    <row r="11" spans="1:15" x14ac:dyDescent="0.3">
      <c r="A11" t="s">
        <v>65</v>
      </c>
      <c r="B11" t="s">
        <v>66</v>
      </c>
      <c r="C11">
        <v>0.2</v>
      </c>
      <c r="E11">
        <v>150</v>
      </c>
      <c r="O11" s="3">
        <f t="shared" si="0"/>
        <v>0</v>
      </c>
    </row>
    <row r="12" spans="1:15" x14ac:dyDescent="0.3">
      <c r="A12" s="1" t="s">
        <v>6</v>
      </c>
      <c r="J12" s="1" t="s">
        <v>6</v>
      </c>
      <c r="O12" s="3">
        <f t="shared" si="0"/>
        <v>0</v>
      </c>
    </row>
    <row r="13" spans="1:15" x14ac:dyDescent="0.3">
      <c r="A13" t="s">
        <v>7</v>
      </c>
      <c r="B13" t="s">
        <v>8</v>
      </c>
      <c r="C13">
        <v>0.3</v>
      </c>
      <c r="J13" t="s">
        <v>7</v>
      </c>
      <c r="K13" t="s">
        <v>8</v>
      </c>
      <c r="L13">
        <v>0.3</v>
      </c>
      <c r="O13" s="3">
        <f t="shared" si="0"/>
        <v>0</v>
      </c>
    </row>
    <row r="14" spans="1:15" x14ac:dyDescent="0.3">
      <c r="A14" t="s">
        <v>9</v>
      </c>
      <c r="B14" t="s">
        <v>8</v>
      </c>
      <c r="C14">
        <v>0.3</v>
      </c>
      <c r="J14" t="s">
        <v>9</v>
      </c>
      <c r="K14" t="s">
        <v>8</v>
      </c>
      <c r="L14">
        <v>0.3</v>
      </c>
      <c r="N14">
        <v>2.1</v>
      </c>
      <c r="O14" s="3">
        <f t="shared" si="0"/>
        <v>0.63</v>
      </c>
    </row>
    <row r="15" spans="1:15" x14ac:dyDescent="0.3">
      <c r="A15" t="s">
        <v>10</v>
      </c>
      <c r="B15" t="s">
        <v>8</v>
      </c>
      <c r="C15">
        <v>0.09</v>
      </c>
      <c r="E15">
        <v>35</v>
      </c>
      <c r="J15" t="s">
        <v>10</v>
      </c>
      <c r="K15" t="s">
        <v>8</v>
      </c>
      <c r="L15">
        <v>0.09</v>
      </c>
      <c r="O15" s="3">
        <f t="shared" si="0"/>
        <v>0</v>
      </c>
    </row>
    <row r="16" spans="1:15" x14ac:dyDescent="0.3">
      <c r="A16" t="s">
        <v>11</v>
      </c>
      <c r="B16" t="s">
        <v>8</v>
      </c>
      <c r="C16">
        <v>0.4</v>
      </c>
      <c r="J16" t="s">
        <v>11</v>
      </c>
      <c r="K16" t="s">
        <v>8</v>
      </c>
      <c r="L16">
        <v>0.4</v>
      </c>
      <c r="O16" s="3">
        <f t="shared" si="0"/>
        <v>0</v>
      </c>
    </row>
    <row r="17" spans="1:15" x14ac:dyDescent="0.3">
      <c r="O17" s="3">
        <f t="shared" si="0"/>
        <v>0</v>
      </c>
    </row>
    <row r="18" spans="1:15" x14ac:dyDescent="0.3">
      <c r="A18" t="s">
        <v>12</v>
      </c>
      <c r="B18" t="s">
        <v>8</v>
      </c>
      <c r="C18">
        <v>0.03</v>
      </c>
      <c r="E18">
        <v>120</v>
      </c>
      <c r="J18" t="s">
        <v>12</v>
      </c>
      <c r="K18" t="s">
        <v>8</v>
      </c>
      <c r="L18">
        <v>0.03</v>
      </c>
      <c r="O18" s="3">
        <f t="shared" si="0"/>
        <v>0</v>
      </c>
    </row>
    <row r="19" spans="1:15" x14ac:dyDescent="0.3">
      <c r="A19" t="s">
        <v>13</v>
      </c>
      <c r="B19" t="s">
        <v>8</v>
      </c>
      <c r="C19">
        <v>0.02</v>
      </c>
      <c r="E19">
        <v>20</v>
      </c>
      <c r="J19" t="s">
        <v>13</v>
      </c>
      <c r="K19" t="s">
        <v>8</v>
      </c>
      <c r="L19">
        <v>0.02</v>
      </c>
      <c r="N19">
        <v>24</v>
      </c>
      <c r="O19" s="3">
        <f t="shared" si="0"/>
        <v>0.48</v>
      </c>
    </row>
    <row r="20" spans="1:15" x14ac:dyDescent="0.3">
      <c r="O20" s="3">
        <f t="shared" si="0"/>
        <v>0</v>
      </c>
    </row>
    <row r="21" spans="1:15" x14ac:dyDescent="0.3">
      <c r="A21" s="1" t="s">
        <v>14</v>
      </c>
      <c r="J21" s="1" t="s">
        <v>14</v>
      </c>
      <c r="O21" s="3">
        <f t="shared" si="0"/>
        <v>0</v>
      </c>
    </row>
    <row r="22" spans="1:15" x14ac:dyDescent="0.3">
      <c r="A22" t="s">
        <v>15</v>
      </c>
      <c r="B22" t="s">
        <v>8</v>
      </c>
      <c r="C22">
        <v>0.2</v>
      </c>
      <c r="E22">
        <v>100</v>
      </c>
      <c r="J22" t="s">
        <v>15</v>
      </c>
      <c r="K22" t="s">
        <v>8</v>
      </c>
      <c r="L22">
        <v>0.2</v>
      </c>
      <c r="O22" s="3">
        <f t="shared" si="0"/>
        <v>0</v>
      </c>
    </row>
    <row r="23" spans="1:15" x14ac:dyDescent="0.3">
      <c r="A23" t="s">
        <v>23</v>
      </c>
      <c r="B23" t="s">
        <v>55</v>
      </c>
      <c r="C23">
        <v>0.28000000000000003</v>
      </c>
      <c r="J23" t="s">
        <v>23</v>
      </c>
      <c r="K23" t="s">
        <v>55</v>
      </c>
      <c r="L23">
        <v>0.28000000000000003</v>
      </c>
      <c r="O23" s="3">
        <f t="shared" si="0"/>
        <v>0</v>
      </c>
    </row>
    <row r="24" spans="1:15" x14ac:dyDescent="0.3">
      <c r="A24" t="s">
        <v>18</v>
      </c>
      <c r="B24" t="s">
        <v>8</v>
      </c>
      <c r="C24">
        <v>0.3</v>
      </c>
      <c r="J24" t="s">
        <v>18</v>
      </c>
      <c r="K24" t="s">
        <v>8</v>
      </c>
      <c r="L24">
        <v>0.3</v>
      </c>
      <c r="O24" s="3">
        <f t="shared" si="0"/>
        <v>0</v>
      </c>
    </row>
    <row r="25" spans="1:15" x14ac:dyDescent="0.3">
      <c r="A25" t="s">
        <v>37</v>
      </c>
      <c r="B25" t="s">
        <v>27</v>
      </c>
      <c r="C25">
        <v>0.36</v>
      </c>
      <c r="J25" t="s">
        <v>37</v>
      </c>
      <c r="K25" t="s">
        <v>27</v>
      </c>
      <c r="L25">
        <v>0.36</v>
      </c>
      <c r="N25">
        <v>20</v>
      </c>
      <c r="O25" s="3">
        <f t="shared" si="0"/>
        <v>7.1999999999999993</v>
      </c>
    </row>
    <row r="26" spans="1:15" x14ac:dyDescent="0.3">
      <c r="O26" s="3">
        <f t="shared" si="0"/>
        <v>0</v>
      </c>
    </row>
    <row r="27" spans="1:15" x14ac:dyDescent="0.3">
      <c r="A27" s="1" t="s">
        <v>28</v>
      </c>
      <c r="J27" s="1" t="s">
        <v>28</v>
      </c>
      <c r="O27" s="3">
        <f t="shared" si="0"/>
        <v>0</v>
      </c>
    </row>
    <row r="28" spans="1:15" x14ac:dyDescent="0.3">
      <c r="A28" t="s">
        <v>17</v>
      </c>
      <c r="B28" t="s">
        <v>54</v>
      </c>
      <c r="C28">
        <v>0.1</v>
      </c>
      <c r="E28">
        <v>50</v>
      </c>
      <c r="J28" t="s">
        <v>17</v>
      </c>
      <c r="K28" t="s">
        <v>54</v>
      </c>
      <c r="L28">
        <v>0.1</v>
      </c>
      <c r="O28" s="3">
        <f t="shared" si="0"/>
        <v>0</v>
      </c>
    </row>
    <row r="29" spans="1:15" x14ac:dyDescent="0.3">
      <c r="A29" t="s">
        <v>19</v>
      </c>
      <c r="B29" t="s">
        <v>8</v>
      </c>
      <c r="C29">
        <v>0.5</v>
      </c>
      <c r="J29" t="s">
        <v>19</v>
      </c>
      <c r="K29" t="s">
        <v>8</v>
      </c>
      <c r="L29">
        <v>0.5</v>
      </c>
      <c r="N29">
        <v>2</v>
      </c>
      <c r="O29" s="3">
        <f t="shared" si="0"/>
        <v>1</v>
      </c>
    </row>
    <row r="30" spans="1:15" x14ac:dyDescent="0.3">
      <c r="A30" t="s">
        <v>30</v>
      </c>
      <c r="B30" t="s">
        <v>27</v>
      </c>
      <c r="C30">
        <v>0.06</v>
      </c>
      <c r="J30" t="s">
        <v>30</v>
      </c>
      <c r="K30" t="s">
        <v>27</v>
      </c>
      <c r="L30">
        <v>0.06</v>
      </c>
      <c r="O30" s="3">
        <f t="shared" si="0"/>
        <v>0</v>
      </c>
    </row>
    <row r="31" spans="1:15" x14ac:dyDescent="0.3">
      <c r="A31" t="s">
        <v>31</v>
      </c>
      <c r="B31" t="s">
        <v>27</v>
      </c>
      <c r="C31">
        <v>0.3</v>
      </c>
      <c r="J31" t="s">
        <v>31</v>
      </c>
      <c r="K31" t="s">
        <v>27</v>
      </c>
      <c r="L31">
        <v>0.3</v>
      </c>
      <c r="O31" s="3">
        <f t="shared" si="0"/>
        <v>0</v>
      </c>
    </row>
    <row r="32" spans="1:15" x14ac:dyDescent="0.3">
      <c r="A32" t="s">
        <v>34</v>
      </c>
      <c r="B32" t="s">
        <v>27</v>
      </c>
      <c r="C32">
        <v>0.3</v>
      </c>
      <c r="J32" t="s">
        <v>34</v>
      </c>
      <c r="K32" t="s">
        <v>27</v>
      </c>
      <c r="L32">
        <v>0.3</v>
      </c>
      <c r="O32" s="3">
        <f t="shared" si="0"/>
        <v>0</v>
      </c>
    </row>
    <row r="33" spans="1:15" x14ac:dyDescent="0.3">
      <c r="J33" t="s">
        <v>67</v>
      </c>
      <c r="K33" t="s">
        <v>66</v>
      </c>
      <c r="L33">
        <v>0.4</v>
      </c>
      <c r="N33">
        <v>50</v>
      </c>
      <c r="O33" s="3">
        <f t="shared" si="0"/>
        <v>20</v>
      </c>
    </row>
    <row r="34" spans="1:15" x14ac:dyDescent="0.3">
      <c r="A34" s="1" t="s">
        <v>25</v>
      </c>
      <c r="J34" s="1" t="s">
        <v>25</v>
      </c>
      <c r="O34" s="3">
        <f t="shared" si="0"/>
        <v>0</v>
      </c>
    </row>
    <row r="35" spans="1:15" x14ac:dyDescent="0.3">
      <c r="A35" t="s">
        <v>20</v>
      </c>
      <c r="B35" t="s">
        <v>8</v>
      </c>
      <c r="C35">
        <v>0.5</v>
      </c>
      <c r="E35">
        <v>150</v>
      </c>
      <c r="J35" t="s">
        <v>20</v>
      </c>
      <c r="K35" t="s">
        <v>8</v>
      </c>
      <c r="L35">
        <v>0.5</v>
      </c>
      <c r="O35" s="3">
        <f t="shared" si="0"/>
        <v>0</v>
      </c>
    </row>
    <row r="36" spans="1:15" x14ac:dyDescent="0.3">
      <c r="A36" t="s">
        <v>26</v>
      </c>
      <c r="B36" t="s">
        <v>27</v>
      </c>
      <c r="C36">
        <v>0.1</v>
      </c>
      <c r="J36" t="s">
        <v>26</v>
      </c>
      <c r="K36" t="s">
        <v>27</v>
      </c>
      <c r="L36">
        <v>0.1</v>
      </c>
      <c r="O36" s="3">
        <f t="shared" si="0"/>
        <v>0</v>
      </c>
    </row>
    <row r="37" spans="1:15" x14ac:dyDescent="0.3">
      <c r="A37" t="s">
        <v>33</v>
      </c>
      <c r="B37" t="s">
        <v>27</v>
      </c>
      <c r="C37">
        <v>0.4</v>
      </c>
      <c r="J37" t="s">
        <v>33</v>
      </c>
      <c r="K37" t="s">
        <v>27</v>
      </c>
      <c r="L37">
        <v>0.4</v>
      </c>
      <c r="O37" s="3">
        <f t="shared" si="0"/>
        <v>0</v>
      </c>
    </row>
    <row r="38" spans="1:15" x14ac:dyDescent="0.3">
      <c r="O38" s="3">
        <f t="shared" si="0"/>
        <v>0</v>
      </c>
    </row>
    <row r="39" spans="1:15" x14ac:dyDescent="0.3">
      <c r="A39" s="1" t="s">
        <v>44</v>
      </c>
      <c r="J39" s="1" t="s">
        <v>44</v>
      </c>
      <c r="O39" s="3">
        <f t="shared" si="0"/>
        <v>0</v>
      </c>
    </row>
    <row r="40" spans="1:15" x14ac:dyDescent="0.3">
      <c r="A40" t="s">
        <v>45</v>
      </c>
      <c r="B40" t="s">
        <v>27</v>
      </c>
      <c r="C40">
        <v>1.4999999999999999E-2</v>
      </c>
      <c r="J40" t="s">
        <v>45</v>
      </c>
      <c r="K40" t="s">
        <v>27</v>
      </c>
      <c r="L40">
        <v>1.4999999999999999E-2</v>
      </c>
      <c r="O40" s="3">
        <f t="shared" si="0"/>
        <v>0</v>
      </c>
    </row>
    <row r="41" spans="1:15" x14ac:dyDescent="0.3">
      <c r="A41" t="s">
        <v>47</v>
      </c>
      <c r="B41" t="s">
        <v>27</v>
      </c>
      <c r="C41">
        <v>0.03</v>
      </c>
      <c r="J41" t="s">
        <v>47</v>
      </c>
      <c r="K41" t="s">
        <v>27</v>
      </c>
      <c r="L41">
        <v>0.03</v>
      </c>
      <c r="O41" s="3">
        <f t="shared" si="0"/>
        <v>0</v>
      </c>
    </row>
    <row r="42" spans="1:15" x14ac:dyDescent="0.3">
      <c r="A42" t="s">
        <v>48</v>
      </c>
      <c r="B42" t="s">
        <v>27</v>
      </c>
      <c r="C42">
        <v>2.1999999999999999E-2</v>
      </c>
      <c r="J42" t="s">
        <v>48</v>
      </c>
      <c r="K42" t="s">
        <v>27</v>
      </c>
      <c r="L42">
        <v>2.1999999999999999E-2</v>
      </c>
      <c r="O42" s="3">
        <f t="shared" si="0"/>
        <v>0</v>
      </c>
    </row>
    <row r="43" spans="1:15" x14ac:dyDescent="0.3">
      <c r="A43" t="s">
        <v>49</v>
      </c>
      <c r="B43" t="s">
        <v>27</v>
      </c>
      <c r="C43">
        <v>2.1999999999999999E-2</v>
      </c>
      <c r="J43" t="s">
        <v>49</v>
      </c>
      <c r="K43" t="s">
        <v>27</v>
      </c>
      <c r="L43">
        <v>2.1999999999999999E-2</v>
      </c>
      <c r="O43" s="3">
        <f t="shared" si="0"/>
        <v>0</v>
      </c>
    </row>
    <row r="44" spans="1:15" x14ac:dyDescent="0.3">
      <c r="A44" t="s">
        <v>60</v>
      </c>
      <c r="B44" t="s">
        <v>61</v>
      </c>
      <c r="C44" s="2">
        <v>0</v>
      </c>
      <c r="J44" t="s">
        <v>60</v>
      </c>
      <c r="K44" t="s">
        <v>61</v>
      </c>
      <c r="L44" s="2">
        <v>0</v>
      </c>
      <c r="O44" s="3">
        <f t="shared" si="0"/>
        <v>0</v>
      </c>
    </row>
    <row r="45" spans="1:15" x14ac:dyDescent="0.3">
      <c r="O45" s="3">
        <f t="shared" si="0"/>
        <v>0</v>
      </c>
    </row>
    <row r="46" spans="1:15" x14ac:dyDescent="0.3">
      <c r="A46" s="1" t="s">
        <v>50</v>
      </c>
      <c r="J46" s="1" t="s">
        <v>50</v>
      </c>
      <c r="O46" s="3">
        <f t="shared" si="0"/>
        <v>0</v>
      </c>
    </row>
    <row r="47" spans="1:15" x14ac:dyDescent="0.3">
      <c r="A47" t="s">
        <v>51</v>
      </c>
      <c r="B47" t="s">
        <v>27</v>
      </c>
      <c r="C47">
        <v>0.18</v>
      </c>
      <c r="J47" t="s">
        <v>51</v>
      </c>
      <c r="K47" t="s">
        <v>27</v>
      </c>
      <c r="L47">
        <v>0.18</v>
      </c>
      <c r="O47" s="3">
        <f t="shared" si="0"/>
        <v>0</v>
      </c>
    </row>
    <row r="48" spans="1:15" x14ac:dyDescent="0.3">
      <c r="F48" s="3"/>
      <c r="O48" s="3"/>
    </row>
    <row r="49" spans="1:15" x14ac:dyDescent="0.3">
      <c r="A49" t="s">
        <v>59</v>
      </c>
      <c r="B49">
        <f>SUM(E3:E43,E45:E48,)</f>
        <v>1510</v>
      </c>
      <c r="D49" t="s">
        <v>62</v>
      </c>
      <c r="E49">
        <f>SUMPRODUCT(C3:C48,E3:E48)</f>
        <v>174.10000000000002</v>
      </c>
      <c r="F49" s="3"/>
      <c r="J49" t="s">
        <v>59</v>
      </c>
      <c r="K49">
        <f>SUM(N3:N43,N45:N48,)</f>
        <v>1098.0999999999999</v>
      </c>
      <c r="M49" t="s">
        <v>62</v>
      </c>
      <c r="N49">
        <f>SUMPRODUCT(L3:L48,N3:N48)</f>
        <v>83.06</v>
      </c>
      <c r="O49" s="3"/>
    </row>
    <row r="51" spans="1:15" x14ac:dyDescent="0.3">
      <c r="A51" t="s">
        <v>63</v>
      </c>
      <c r="B51" s="3">
        <f xml:space="preserve"> ROUNDUP(SUMPRODUCT(C3:C48,E3:E48) / SUM(E3:E48),2)</f>
        <v>0.12</v>
      </c>
      <c r="J51" t="s">
        <v>63</v>
      </c>
      <c r="K51">
        <f xml:space="preserve"> ROUNDUP(SUMPRODUCT(L3:L48,N3:N48) / SUM(N3:N48),2)</f>
        <v>0.08</v>
      </c>
    </row>
  </sheetData>
  <mergeCells count="2">
    <mergeCell ref="E2:F2"/>
    <mergeCell ref="N2:O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F19" sqref="F19"/>
    </sheetView>
  </sheetViews>
  <sheetFormatPr defaultRowHeight="16.2" x14ac:dyDescent="0.3"/>
  <cols>
    <col min="1" max="1" width="13.21875" customWidth="1"/>
    <col min="8" max="8" width="15.21875" customWidth="1"/>
  </cols>
  <sheetData>
    <row r="1" spans="1:10" x14ac:dyDescent="0.3">
      <c r="A1" t="s">
        <v>43</v>
      </c>
      <c r="B1" t="s">
        <v>0</v>
      </c>
      <c r="C1" t="s">
        <v>1</v>
      </c>
      <c r="H1" t="s">
        <v>43</v>
      </c>
      <c r="I1" t="s">
        <v>0</v>
      </c>
      <c r="J1" t="s">
        <v>1</v>
      </c>
    </row>
    <row r="2" spans="1:10" x14ac:dyDescent="0.3">
      <c r="A2" s="1" t="s">
        <v>2</v>
      </c>
      <c r="F2" t="s">
        <v>32</v>
      </c>
      <c r="H2" s="1" t="s">
        <v>44</v>
      </c>
    </row>
    <row r="3" spans="1:10" x14ac:dyDescent="0.3">
      <c r="A3" t="s">
        <v>3</v>
      </c>
      <c r="B3" t="s">
        <v>4</v>
      </c>
      <c r="C3">
        <v>27</v>
      </c>
      <c r="H3" t="s">
        <v>45</v>
      </c>
      <c r="I3" t="s">
        <v>46</v>
      </c>
      <c r="J3">
        <v>1.4999999999999999E-2</v>
      </c>
    </row>
    <row r="4" spans="1:10" x14ac:dyDescent="0.3">
      <c r="A4" t="s">
        <v>35</v>
      </c>
      <c r="B4" t="s">
        <v>22</v>
      </c>
      <c r="C4">
        <v>23</v>
      </c>
      <c r="H4" t="s">
        <v>47</v>
      </c>
      <c r="I4" t="s">
        <v>46</v>
      </c>
      <c r="J4">
        <v>0.03</v>
      </c>
    </row>
    <row r="5" spans="1:10" x14ac:dyDescent="0.3">
      <c r="A5" t="s">
        <v>5</v>
      </c>
      <c r="B5" t="s">
        <v>4</v>
      </c>
      <c r="C5">
        <v>55</v>
      </c>
      <c r="H5" t="s">
        <v>48</v>
      </c>
      <c r="I5" t="s">
        <v>46</v>
      </c>
      <c r="J5">
        <v>2.1999999999999999E-2</v>
      </c>
    </row>
    <row r="6" spans="1:10" x14ac:dyDescent="0.3">
      <c r="A6" t="s">
        <v>21</v>
      </c>
      <c r="B6" t="s">
        <v>22</v>
      </c>
      <c r="C6">
        <v>50</v>
      </c>
      <c r="H6" t="s">
        <v>49</v>
      </c>
      <c r="I6" t="s">
        <v>46</v>
      </c>
      <c r="J6">
        <v>2.1999999999999999E-2</v>
      </c>
    </row>
    <row r="7" spans="1:10" x14ac:dyDescent="0.3">
      <c r="A7" t="s">
        <v>41</v>
      </c>
      <c r="B7" t="s">
        <v>42</v>
      </c>
      <c r="C7">
        <v>28.6</v>
      </c>
    </row>
    <row r="8" spans="1:10" x14ac:dyDescent="0.3">
      <c r="A8" t="s">
        <v>16</v>
      </c>
      <c r="B8" t="s">
        <v>8</v>
      </c>
      <c r="C8">
        <v>0.4</v>
      </c>
    </row>
    <row r="9" spans="1:10" x14ac:dyDescent="0.3">
      <c r="A9" t="s">
        <v>29</v>
      </c>
      <c r="B9" t="s">
        <v>27</v>
      </c>
      <c r="C9">
        <v>0.3</v>
      </c>
    </row>
    <row r="10" spans="1:10" x14ac:dyDescent="0.3">
      <c r="A10" t="s">
        <v>39</v>
      </c>
      <c r="B10" t="s">
        <v>40</v>
      </c>
      <c r="C10">
        <v>0.19500000000000001</v>
      </c>
    </row>
    <row r="11" spans="1:10" x14ac:dyDescent="0.3">
      <c r="A11" s="1" t="s">
        <v>6</v>
      </c>
    </row>
    <row r="12" spans="1:10" x14ac:dyDescent="0.3">
      <c r="A12" t="s">
        <v>7</v>
      </c>
      <c r="B12" t="s">
        <v>8</v>
      </c>
      <c r="C12">
        <v>0.3</v>
      </c>
      <c r="H12" s="1" t="s">
        <v>50</v>
      </c>
    </row>
    <row r="13" spans="1:10" x14ac:dyDescent="0.3">
      <c r="A13" t="s">
        <v>9</v>
      </c>
      <c r="B13" t="s">
        <v>8</v>
      </c>
      <c r="C13">
        <v>0.3</v>
      </c>
      <c r="H13" t="s">
        <v>51</v>
      </c>
      <c r="I13" t="s">
        <v>46</v>
      </c>
      <c r="J13">
        <v>0.18</v>
      </c>
    </row>
    <row r="14" spans="1:10" x14ac:dyDescent="0.3">
      <c r="A14" t="s">
        <v>10</v>
      </c>
      <c r="B14" t="s">
        <v>8</v>
      </c>
      <c r="C14">
        <v>0.09</v>
      </c>
    </row>
    <row r="15" spans="1:10" x14ac:dyDescent="0.3">
      <c r="A15" t="s">
        <v>11</v>
      </c>
      <c r="B15" t="s">
        <v>8</v>
      </c>
      <c r="C15">
        <v>0.4</v>
      </c>
    </row>
    <row r="17" spans="1:3" x14ac:dyDescent="0.3">
      <c r="A17" t="s">
        <v>12</v>
      </c>
      <c r="B17" t="s">
        <v>8</v>
      </c>
      <c r="C17">
        <v>0.03</v>
      </c>
    </row>
    <row r="18" spans="1:3" x14ac:dyDescent="0.3">
      <c r="A18" t="s">
        <v>13</v>
      </c>
      <c r="B18" t="s">
        <v>8</v>
      </c>
      <c r="C18">
        <v>0.02</v>
      </c>
    </row>
    <row r="20" spans="1:3" x14ac:dyDescent="0.3">
      <c r="A20" s="1" t="s">
        <v>14</v>
      </c>
    </row>
    <row r="21" spans="1:3" x14ac:dyDescent="0.3">
      <c r="A21" t="s">
        <v>15</v>
      </c>
      <c r="B21" t="s">
        <v>8</v>
      </c>
      <c r="C21">
        <v>0.2</v>
      </c>
    </row>
    <row r="22" spans="1:3" x14ac:dyDescent="0.3">
      <c r="A22" t="s">
        <v>23</v>
      </c>
      <c r="B22" t="s">
        <v>24</v>
      </c>
      <c r="C22">
        <v>280</v>
      </c>
    </row>
    <row r="23" spans="1:3" x14ac:dyDescent="0.3">
      <c r="A23" t="s">
        <v>18</v>
      </c>
      <c r="B23" t="s">
        <v>8</v>
      </c>
      <c r="C23">
        <v>0.3</v>
      </c>
    </row>
    <row r="24" spans="1:3" x14ac:dyDescent="0.3">
      <c r="A24" t="s">
        <v>37</v>
      </c>
      <c r="B24" t="s">
        <v>38</v>
      </c>
      <c r="C24">
        <v>0.36</v>
      </c>
    </row>
    <row r="26" spans="1:3" x14ac:dyDescent="0.3">
      <c r="A26" s="1" t="s">
        <v>28</v>
      </c>
    </row>
    <row r="27" spans="1:3" x14ac:dyDescent="0.3">
      <c r="A27" t="s">
        <v>17</v>
      </c>
      <c r="B27" t="s">
        <v>36</v>
      </c>
      <c r="C27">
        <v>10</v>
      </c>
    </row>
    <row r="28" spans="1:3" x14ac:dyDescent="0.3">
      <c r="A28" t="s">
        <v>19</v>
      </c>
      <c r="B28" t="s">
        <v>8</v>
      </c>
      <c r="C28">
        <v>0.5</v>
      </c>
    </row>
    <row r="29" spans="1:3" x14ac:dyDescent="0.3">
      <c r="A29" t="s">
        <v>30</v>
      </c>
      <c r="B29" t="s">
        <v>27</v>
      </c>
      <c r="C29">
        <v>0.06</v>
      </c>
    </row>
    <row r="30" spans="1:3" x14ac:dyDescent="0.3">
      <c r="A30" t="s">
        <v>31</v>
      </c>
      <c r="B30" t="s">
        <v>27</v>
      </c>
      <c r="C30">
        <v>0.3</v>
      </c>
    </row>
    <row r="31" spans="1:3" x14ac:dyDescent="0.3">
      <c r="A31" t="s">
        <v>34</v>
      </c>
      <c r="B31" t="s">
        <v>27</v>
      </c>
      <c r="C31">
        <v>0.3</v>
      </c>
    </row>
    <row r="34" spans="1:3" x14ac:dyDescent="0.3">
      <c r="A34" s="1" t="s">
        <v>25</v>
      </c>
    </row>
    <row r="35" spans="1:3" x14ac:dyDescent="0.3">
      <c r="A35" t="s">
        <v>20</v>
      </c>
      <c r="B35" t="s">
        <v>8</v>
      </c>
      <c r="C35">
        <v>0.5</v>
      </c>
    </row>
    <row r="36" spans="1:3" x14ac:dyDescent="0.3">
      <c r="A36" t="s">
        <v>26</v>
      </c>
      <c r="B36" t="s">
        <v>27</v>
      </c>
      <c r="C36">
        <v>0.1</v>
      </c>
    </row>
    <row r="37" spans="1:3" x14ac:dyDescent="0.3">
      <c r="A37" t="s">
        <v>33</v>
      </c>
      <c r="B37" t="s">
        <v>27</v>
      </c>
      <c r="C37">
        <v>0.4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J16" sqref="J16"/>
    </sheetView>
  </sheetViews>
  <sheetFormatPr defaultRowHeight="16.2" x14ac:dyDescent="0.3"/>
  <sheetData>
    <row r="1" spans="1:6" x14ac:dyDescent="0.3">
      <c r="A1" t="s">
        <v>43</v>
      </c>
      <c r="B1" t="s">
        <v>0</v>
      </c>
      <c r="C1" t="s">
        <v>57</v>
      </c>
      <c r="E1" t="s">
        <v>53</v>
      </c>
      <c r="F1" t="s">
        <v>52</v>
      </c>
    </row>
    <row r="2" spans="1:6" x14ac:dyDescent="0.3">
      <c r="A2" s="1" t="s">
        <v>2</v>
      </c>
      <c r="E2" s="4" t="s">
        <v>58</v>
      </c>
      <c r="F2" s="4"/>
    </row>
    <row r="3" spans="1:6" x14ac:dyDescent="0.3">
      <c r="A3" t="s">
        <v>3</v>
      </c>
      <c r="B3" t="s">
        <v>27</v>
      </c>
      <c r="C3">
        <v>2.7E-2</v>
      </c>
    </row>
    <row r="4" spans="1:6" x14ac:dyDescent="0.3">
      <c r="A4" t="s">
        <v>35</v>
      </c>
      <c r="B4" t="s">
        <v>8</v>
      </c>
      <c r="C4">
        <v>2.3E-2</v>
      </c>
    </row>
    <row r="5" spans="1:6" x14ac:dyDescent="0.3">
      <c r="A5" t="s">
        <v>5</v>
      </c>
      <c r="B5" t="s">
        <v>8</v>
      </c>
      <c r="C5">
        <v>5.5E-2</v>
      </c>
    </row>
    <row r="6" spans="1:6" x14ac:dyDescent="0.3">
      <c r="A6" t="s">
        <v>21</v>
      </c>
      <c r="B6" t="s">
        <v>8</v>
      </c>
      <c r="C6">
        <v>0.05</v>
      </c>
    </row>
    <row r="7" spans="1:6" x14ac:dyDescent="0.3">
      <c r="A7" t="s">
        <v>41</v>
      </c>
      <c r="B7" t="s">
        <v>8</v>
      </c>
      <c r="C7">
        <v>2.86E-2</v>
      </c>
    </row>
    <row r="8" spans="1:6" x14ac:dyDescent="0.3">
      <c r="A8" t="s">
        <v>16</v>
      </c>
      <c r="B8" t="s">
        <v>8</v>
      </c>
      <c r="C8">
        <v>0.4</v>
      </c>
    </row>
    <row r="9" spans="1:6" x14ac:dyDescent="0.3">
      <c r="A9" t="s">
        <v>29</v>
      </c>
      <c r="B9" t="s">
        <v>27</v>
      </c>
      <c r="C9">
        <v>0.3</v>
      </c>
    </row>
    <row r="10" spans="1:6" x14ac:dyDescent="0.3">
      <c r="A10" t="s">
        <v>39</v>
      </c>
      <c r="B10" t="s">
        <v>27</v>
      </c>
      <c r="C10">
        <v>0.19500000000000001</v>
      </c>
    </row>
    <row r="12" spans="1:6" x14ac:dyDescent="0.3">
      <c r="A12" s="1" t="s">
        <v>6</v>
      </c>
    </row>
    <row r="13" spans="1:6" x14ac:dyDescent="0.3">
      <c r="A13" t="s">
        <v>7</v>
      </c>
      <c r="B13" t="s">
        <v>8</v>
      </c>
      <c r="C13">
        <v>0.3</v>
      </c>
    </row>
    <row r="14" spans="1:6" x14ac:dyDescent="0.3">
      <c r="A14" t="s">
        <v>9</v>
      </c>
      <c r="B14" t="s">
        <v>8</v>
      </c>
      <c r="C14">
        <v>0.3</v>
      </c>
    </row>
    <row r="15" spans="1:6" x14ac:dyDescent="0.3">
      <c r="A15" t="s">
        <v>10</v>
      </c>
      <c r="B15" t="s">
        <v>8</v>
      </c>
      <c r="C15">
        <v>0.09</v>
      </c>
    </row>
    <row r="16" spans="1:6" x14ac:dyDescent="0.3">
      <c r="A16" t="s">
        <v>11</v>
      </c>
      <c r="B16" t="s">
        <v>8</v>
      </c>
      <c r="C16">
        <v>0.4</v>
      </c>
    </row>
    <row r="18" spans="1:3" x14ac:dyDescent="0.3">
      <c r="A18" t="s">
        <v>12</v>
      </c>
      <c r="B18" t="s">
        <v>8</v>
      </c>
      <c r="C18">
        <v>0.03</v>
      </c>
    </row>
    <row r="19" spans="1:3" x14ac:dyDescent="0.3">
      <c r="A19" t="s">
        <v>13</v>
      </c>
      <c r="B19" t="s">
        <v>8</v>
      </c>
      <c r="C19">
        <v>0.02</v>
      </c>
    </row>
    <row r="21" spans="1:3" x14ac:dyDescent="0.3">
      <c r="A21" s="1" t="s">
        <v>14</v>
      </c>
    </row>
    <row r="22" spans="1:3" x14ac:dyDescent="0.3">
      <c r="A22" t="s">
        <v>15</v>
      </c>
      <c r="B22" t="s">
        <v>8</v>
      </c>
      <c r="C22">
        <v>0.2</v>
      </c>
    </row>
    <row r="23" spans="1:3" x14ac:dyDescent="0.3">
      <c r="A23" t="s">
        <v>23</v>
      </c>
      <c r="B23" t="s">
        <v>55</v>
      </c>
      <c r="C23">
        <v>0.28000000000000003</v>
      </c>
    </row>
    <row r="24" spans="1:3" x14ac:dyDescent="0.3">
      <c r="A24" t="s">
        <v>18</v>
      </c>
      <c r="B24" t="s">
        <v>8</v>
      </c>
      <c r="C24">
        <v>0.3</v>
      </c>
    </row>
    <row r="25" spans="1:3" x14ac:dyDescent="0.3">
      <c r="A25" t="s">
        <v>37</v>
      </c>
      <c r="B25" t="s">
        <v>27</v>
      </c>
      <c r="C25">
        <v>0.36</v>
      </c>
    </row>
    <row r="27" spans="1:3" x14ac:dyDescent="0.3">
      <c r="A27" s="1" t="s">
        <v>28</v>
      </c>
    </row>
    <row r="28" spans="1:3" x14ac:dyDescent="0.3">
      <c r="A28" t="s">
        <v>17</v>
      </c>
      <c r="B28" t="s">
        <v>27</v>
      </c>
      <c r="C28">
        <v>0.1</v>
      </c>
    </row>
    <row r="29" spans="1:3" x14ac:dyDescent="0.3">
      <c r="A29" t="s">
        <v>19</v>
      </c>
      <c r="B29" t="s">
        <v>8</v>
      </c>
      <c r="C29">
        <v>0.5</v>
      </c>
    </row>
    <row r="30" spans="1:3" x14ac:dyDescent="0.3">
      <c r="A30" t="s">
        <v>30</v>
      </c>
      <c r="B30" t="s">
        <v>27</v>
      </c>
      <c r="C30">
        <v>0.06</v>
      </c>
    </row>
    <row r="31" spans="1:3" x14ac:dyDescent="0.3">
      <c r="A31" t="s">
        <v>31</v>
      </c>
      <c r="B31" t="s">
        <v>27</v>
      </c>
      <c r="C31">
        <v>0.3</v>
      </c>
    </row>
    <row r="32" spans="1:3" x14ac:dyDescent="0.3">
      <c r="A32" t="s">
        <v>34</v>
      </c>
      <c r="B32" t="s">
        <v>27</v>
      </c>
      <c r="C32">
        <v>0.3</v>
      </c>
    </row>
    <row r="34" spans="1:6" x14ac:dyDescent="0.3">
      <c r="A34" s="1" t="s">
        <v>25</v>
      </c>
    </row>
    <row r="35" spans="1:6" x14ac:dyDescent="0.3">
      <c r="A35" t="s">
        <v>20</v>
      </c>
      <c r="B35" t="s">
        <v>8</v>
      </c>
      <c r="C35">
        <v>0.5</v>
      </c>
    </row>
    <row r="36" spans="1:6" x14ac:dyDescent="0.3">
      <c r="A36" t="s">
        <v>26</v>
      </c>
      <c r="B36" t="s">
        <v>27</v>
      </c>
      <c r="C36">
        <v>0.1</v>
      </c>
    </row>
    <row r="37" spans="1:6" x14ac:dyDescent="0.3">
      <c r="A37" t="s">
        <v>33</v>
      </c>
      <c r="B37" t="s">
        <v>27</v>
      </c>
      <c r="C37">
        <v>0.4</v>
      </c>
    </row>
    <row r="39" spans="1:6" x14ac:dyDescent="0.3">
      <c r="A39" s="1" t="s">
        <v>44</v>
      </c>
    </row>
    <row r="40" spans="1:6" x14ac:dyDescent="0.3">
      <c r="A40" t="s">
        <v>45</v>
      </c>
      <c r="B40" t="s">
        <v>27</v>
      </c>
      <c r="C40">
        <v>1.4999999999999999E-2</v>
      </c>
    </row>
    <row r="41" spans="1:6" x14ac:dyDescent="0.3">
      <c r="A41" t="s">
        <v>47</v>
      </c>
      <c r="B41" t="s">
        <v>27</v>
      </c>
      <c r="C41">
        <v>0.03</v>
      </c>
    </row>
    <row r="42" spans="1:6" x14ac:dyDescent="0.3">
      <c r="A42" t="s">
        <v>48</v>
      </c>
      <c r="B42" t="s">
        <v>27</v>
      </c>
      <c r="C42">
        <v>2.1999999999999999E-2</v>
      </c>
    </row>
    <row r="43" spans="1:6" x14ac:dyDescent="0.3">
      <c r="A43" t="s">
        <v>49</v>
      </c>
      <c r="B43" t="s">
        <v>27</v>
      </c>
      <c r="C43">
        <v>2.1999999999999999E-2</v>
      </c>
    </row>
    <row r="44" spans="1:6" x14ac:dyDescent="0.3">
      <c r="A44" t="s">
        <v>60</v>
      </c>
      <c r="B44" t="s">
        <v>27</v>
      </c>
      <c r="C44" s="2">
        <v>0</v>
      </c>
    </row>
    <row r="46" spans="1:6" x14ac:dyDescent="0.3">
      <c r="A46" s="1" t="s">
        <v>50</v>
      </c>
    </row>
    <row r="47" spans="1:6" x14ac:dyDescent="0.3">
      <c r="A47" t="s">
        <v>51</v>
      </c>
      <c r="B47" t="s">
        <v>27</v>
      </c>
      <c r="C47">
        <v>0.18</v>
      </c>
    </row>
    <row r="48" spans="1:6" x14ac:dyDescent="0.3">
      <c r="F48" s="3"/>
    </row>
    <row r="49" spans="1:6" x14ac:dyDescent="0.3">
      <c r="A49" t="s">
        <v>59</v>
      </c>
      <c r="B49">
        <f>SUM(E3:E43,E45:E48,)</f>
        <v>0</v>
      </c>
      <c r="D49" t="s">
        <v>62</v>
      </c>
      <c r="E49">
        <f>SUMPRODUCT(C3:C48,E3:E48)</f>
        <v>0</v>
      </c>
      <c r="F49" s="3"/>
    </row>
    <row r="51" spans="1:6" x14ac:dyDescent="0.3">
      <c r="A51" t="s">
        <v>63</v>
      </c>
      <c r="B51" s="3" t="e">
        <f xml:space="preserve"> ROUNDUP(SUMPRODUCT(C3:C48,E3:E48) / SUM(E3:E48),2)</f>
        <v>#DIV/0!</v>
      </c>
    </row>
  </sheetData>
  <mergeCells count="1">
    <mergeCell ref="E2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算在這邊吧~</vt:lpstr>
      <vt:lpstr>你原本的表</vt:lpstr>
      <vt:lpstr>空白表格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2019-03-04T08:16:40Z</dcterms:modified>
</cp:coreProperties>
</file>