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sterChief\Desktop\VSU\3 курс\УП\"/>
    </mc:Choice>
  </mc:AlternateContent>
  <bookViews>
    <workbookView xWindow="0" yWindow="0" windowWidth="28800" windowHeight="1291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7" i="1"/>
  <c r="F16" i="1"/>
  <c r="O3" i="1"/>
  <c r="O4" i="1"/>
  <c r="O5" i="1"/>
  <c r="O6" i="1"/>
  <c r="O7" i="1"/>
  <c r="O8" i="1"/>
  <c r="O9" i="1"/>
  <c r="O10" i="1"/>
  <c r="O11" i="1"/>
  <c r="O12" i="1"/>
  <c r="O2" i="1"/>
  <c r="N12" i="1"/>
  <c r="N10" i="1"/>
  <c r="N11" i="1"/>
  <c r="N9" i="1"/>
  <c r="N8" i="1"/>
  <c r="N7" i="1"/>
  <c r="N6" i="1"/>
  <c r="N5" i="1"/>
  <c r="N4" i="1"/>
  <c r="N3" i="1"/>
  <c r="N2" i="1"/>
  <c r="M3" i="1"/>
  <c r="M4" i="1"/>
  <c r="M5" i="1"/>
  <c r="M6" i="1"/>
  <c r="M7" i="1"/>
  <c r="M8" i="1"/>
  <c r="M9" i="1"/>
  <c r="M10" i="1"/>
  <c r="M11" i="1"/>
  <c r="M12" i="1"/>
  <c r="M2" i="1"/>
  <c r="K3" i="1"/>
  <c r="K4" i="1"/>
  <c r="K5" i="1"/>
  <c r="K6" i="1"/>
  <c r="K7" i="1"/>
  <c r="K8" i="1"/>
  <c r="K9" i="1"/>
  <c r="K10" i="1"/>
  <c r="K11" i="1"/>
  <c r="K12" i="1"/>
  <c r="K2" i="1"/>
  <c r="L12" i="1"/>
  <c r="L11" i="1"/>
  <c r="L10" i="1"/>
  <c r="L9" i="1"/>
  <c r="L8" i="1"/>
  <c r="L7" i="1"/>
  <c r="L6" i="1"/>
  <c r="L5" i="1"/>
  <c r="L4" i="1"/>
  <c r="L3" i="1"/>
  <c r="L2" i="1"/>
  <c r="J3" i="1"/>
  <c r="J4" i="1"/>
  <c r="J5" i="1"/>
  <c r="J6" i="1"/>
  <c r="J7" i="1"/>
  <c r="J8" i="1"/>
  <c r="J9" i="1"/>
  <c r="J10" i="1"/>
  <c r="J11" i="1"/>
  <c r="J12" i="1"/>
  <c r="J2" i="1"/>
  <c r="I12" i="1"/>
  <c r="I11" i="1"/>
  <c r="I9" i="1"/>
  <c r="I8" i="1"/>
  <c r="I7" i="1"/>
  <c r="I10" i="1"/>
  <c r="I6" i="1"/>
  <c r="I5" i="1"/>
  <c r="C19" i="1"/>
  <c r="C20" i="1"/>
  <c r="C21" i="1"/>
  <c r="C18" i="1" s="1"/>
  <c r="C22" i="1"/>
  <c r="C17" i="1"/>
  <c r="B23" i="1"/>
  <c r="B21" i="1"/>
  <c r="B20" i="1"/>
  <c r="B19" i="1"/>
  <c r="B18" i="1"/>
  <c r="B17" i="1"/>
  <c r="C16" i="1" l="1"/>
  <c r="B22" i="1"/>
  <c r="H3" i="1" l="1"/>
  <c r="H11" i="1"/>
  <c r="G3" i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G12" i="1"/>
  <c r="H12" i="1" s="1"/>
  <c r="G2" i="1"/>
  <c r="H2" i="1" s="1"/>
  <c r="F3" i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<sst xmlns="http://schemas.openxmlformats.org/spreadsheetml/2006/main" count="24" uniqueCount="23">
  <si>
    <t>№</t>
  </si>
  <si>
    <t>Предшествующее</t>
  </si>
  <si>
    <t>tпес</t>
  </si>
  <si>
    <t>tвер</t>
  </si>
  <si>
    <t>tопт</t>
  </si>
  <si>
    <t>5,6,7</t>
  </si>
  <si>
    <t>t ожидаемое</t>
  </si>
  <si>
    <t>Дисперсия</t>
  </si>
  <si>
    <t>Раннее начало</t>
  </si>
  <si>
    <t>Ранний конец</t>
  </si>
  <si>
    <t>Поднее начало</t>
  </si>
  <si>
    <t>Поздний конец</t>
  </si>
  <si>
    <t>Полный резерв</t>
  </si>
  <si>
    <t>Раннее t послед.</t>
  </si>
  <si>
    <t>Свободный резерв</t>
  </si>
  <si>
    <t>событие</t>
  </si>
  <si>
    <t>раннее</t>
  </si>
  <si>
    <t>позднее</t>
  </si>
  <si>
    <t>Ср. кв. отклонение</t>
  </si>
  <si>
    <t>Ст. откл КП</t>
  </si>
  <si>
    <t>Вероятность успеть</t>
  </si>
  <si>
    <t xml:space="preserve">Дисперсия КП </t>
  </si>
  <si>
    <t>Крайний срок - 25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</si>
</sst>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1" fillId="0" borderId="0" xfId="0" applyFont="1"/>
    <xf numFmtId="0" fontId="2" fillId="2" borderId="0" xfId="0" applyFont="1" applyFill="1"/>
    <xf numFmtId="0" fontId="0" fillId="2" borderId="0" xfId="0" applyFill="1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194389</xdr:colOff>
      <xdr:row>17</xdr:row>
      <xdr:rowOff>48596</xdr:rowOff>
    </xdr:from>
    <xdr:to>
      <xdr:col>17</xdr:col>
      <xdr:colOff>251345</xdr:colOff>
      <xdr:row>32</xdr:row>
      <xdr:rowOff>95055</xdr:rowOff>
    </xdr:to>
    <xdr:pic>
      <xdr:nvPicPr>
        <xdr:cNvPr id="4" name="image34.png">
          <a:extLst>
            <a:ext uri="{FF2B5EF4-FFF2-40B4-BE49-F238E27FC236}">
              <a16:creationId xmlns:a16="http://schemas.microsoft.com/office/drawing/2014/main" id="{76F55C6E-D9D9-4148-86C2-93D6DEC2A472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594134" y="3353188"/>
          <a:ext cx="4352925" cy="2962275"/>
        </a:xfrm>
        <a:prstGeom prst="rect">
          <a:avLst/>
        </a:prstGeom>
        <a:ln/>
      </xdr:spPr>
    </xdr:pic>
    <xdr:clientData/>
  </xdr:twoCellAnchor>
  <xdr:twoCellAnchor editAs="oneCell">
    <xdr:from>
      <xdr:col>4</xdr:col>
      <xdr:colOff>1350994</xdr:colOff>
      <xdr:row>21</xdr:row>
      <xdr:rowOff>155510</xdr:rowOff>
    </xdr:from>
    <xdr:to>
      <xdr:col>11</xdr:col>
      <xdr:colOff>790963</xdr:colOff>
      <xdr:row>38</xdr:row>
      <xdr:rowOff>194193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7091" y="4237653"/>
          <a:ext cx="6010275" cy="3343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zoomScale="98" workbookViewId="0">
      <selection activeCell="F18" sqref="F18"/>
    </sheetView>
  </sheetViews>
  <sheetFormatPr defaultRowHeight="15" x14ac:dyDescent="0.25"/>
  <cols>
    <col min="2" max="2" width="16" bestFit="1" customWidth="1"/>
    <col min="3" max="3" width="12.28515625" bestFit="1" customWidth="1"/>
    <col min="5" max="5" width="20.42578125" bestFit="1" customWidth="1"/>
    <col min="6" max="6" width="12" bestFit="1" customWidth="1"/>
    <col min="7" max="7" width="16.7109375" bestFit="1" customWidth="1"/>
    <col min="8" max="8" width="9.85546875" bestFit="1" customWidth="1"/>
    <col min="9" max="9" width="13.28515625" bestFit="1" customWidth="1"/>
    <col min="10" max="10" width="12.5703125" bestFit="1" customWidth="1"/>
    <col min="11" max="11" width="13.7109375" bestFit="1" customWidth="1"/>
    <col min="12" max="12" width="13.85546875" bestFit="1" customWidth="1"/>
    <col min="13" max="13" width="14" bestFit="1" customWidth="1"/>
    <col min="14" max="14" width="15" bestFit="1" customWidth="1"/>
    <col min="15" max="15" width="17" bestFit="1" customWidth="1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6</v>
      </c>
      <c r="G1" s="2" t="s">
        <v>18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5">
      <c r="A2">
        <v>1</v>
      </c>
      <c r="C2">
        <v>5</v>
      </c>
      <c r="D2">
        <v>2</v>
      </c>
      <c r="E2">
        <v>3</v>
      </c>
      <c r="F2" s="5">
        <f>(C2+4*D2+E2)/6</f>
        <v>2.6666666666666665</v>
      </c>
      <c r="G2">
        <f>(C2-E2)/6</f>
        <v>0.33333333333333331</v>
      </c>
      <c r="H2">
        <f>G2*G2</f>
        <v>0.1111111111111111</v>
      </c>
      <c r="I2">
        <v>0</v>
      </c>
      <c r="J2">
        <f>I2+F2</f>
        <v>2.6666666666666665</v>
      </c>
      <c r="K2">
        <f>L2-F2</f>
        <v>0</v>
      </c>
      <c r="L2">
        <f>C17</f>
        <v>2.666666666666667</v>
      </c>
      <c r="M2" s="6">
        <f>K2-I2</f>
        <v>0</v>
      </c>
      <c r="N2">
        <f>B17</f>
        <v>2.6666666666666665</v>
      </c>
      <c r="O2">
        <f>N2-I2-F2</f>
        <v>0</v>
      </c>
    </row>
    <row r="3" spans="1:15" x14ac:dyDescent="0.25">
      <c r="A3">
        <v>2</v>
      </c>
      <c r="C3">
        <v>14</v>
      </c>
      <c r="D3">
        <v>8</v>
      </c>
      <c r="E3">
        <v>4</v>
      </c>
      <c r="F3" s="5">
        <f t="shared" ref="F3:F12" si="0">(C3+4*D3+E3)/6</f>
        <v>8.3333333333333339</v>
      </c>
      <c r="G3">
        <f t="shared" ref="G3:G12" si="1">(C3-E3)/6</f>
        <v>1.6666666666666667</v>
      </c>
      <c r="H3">
        <f t="shared" ref="H3:H12" si="2">G3*G3</f>
        <v>2.7777777777777781</v>
      </c>
      <c r="I3">
        <v>0</v>
      </c>
      <c r="J3">
        <f t="shared" ref="J3:J12" si="3">I3+F3</f>
        <v>8.3333333333333339</v>
      </c>
      <c r="K3">
        <f t="shared" ref="K3:K12" si="4">L3-F3</f>
        <v>1.4999999999999982</v>
      </c>
      <c r="L3">
        <f>C18</f>
        <v>9.8333333333333321</v>
      </c>
      <c r="M3" s="3">
        <f t="shared" ref="M3:M12" si="5">K3-I3</f>
        <v>1.4999999999999982</v>
      </c>
      <c r="N3">
        <f>B18</f>
        <v>8.3333333333333339</v>
      </c>
      <c r="O3">
        <f t="shared" ref="O3:O12" si="6">N3-I3-F3</f>
        <v>0</v>
      </c>
    </row>
    <row r="4" spans="1:15" x14ac:dyDescent="0.25">
      <c r="A4">
        <v>3</v>
      </c>
      <c r="C4">
        <v>9</v>
      </c>
      <c r="D4">
        <v>5</v>
      </c>
      <c r="E4">
        <v>2</v>
      </c>
      <c r="F4" s="5">
        <f t="shared" si="0"/>
        <v>5.166666666666667</v>
      </c>
      <c r="G4">
        <f t="shared" si="1"/>
        <v>1.1666666666666667</v>
      </c>
      <c r="H4">
        <f t="shared" si="2"/>
        <v>1.3611111111111114</v>
      </c>
      <c r="I4">
        <v>0</v>
      </c>
      <c r="J4">
        <f t="shared" si="3"/>
        <v>5.166666666666667</v>
      </c>
      <c r="K4">
        <f t="shared" si="4"/>
        <v>5.4999999999999991</v>
      </c>
      <c r="L4">
        <f>C19</f>
        <v>10.666666666666666</v>
      </c>
      <c r="M4" s="6">
        <f t="shared" si="5"/>
        <v>5.4999999999999991</v>
      </c>
      <c r="N4">
        <f>B19</f>
        <v>5.166666666666667</v>
      </c>
      <c r="O4">
        <f t="shared" si="6"/>
        <v>0</v>
      </c>
    </row>
    <row r="5" spans="1:15" x14ac:dyDescent="0.25">
      <c r="A5">
        <v>4</v>
      </c>
      <c r="B5">
        <v>1</v>
      </c>
      <c r="C5">
        <v>8</v>
      </c>
      <c r="D5">
        <v>5</v>
      </c>
      <c r="E5">
        <v>1</v>
      </c>
      <c r="F5" s="5">
        <f t="shared" si="0"/>
        <v>4.833333333333333</v>
      </c>
      <c r="G5">
        <f t="shared" si="1"/>
        <v>1.1666666666666667</v>
      </c>
      <c r="H5">
        <f t="shared" si="2"/>
        <v>1.3611111111111114</v>
      </c>
      <c r="I5">
        <f>C17</f>
        <v>2.666666666666667</v>
      </c>
      <c r="J5">
        <f t="shared" si="3"/>
        <v>7.5</v>
      </c>
      <c r="K5">
        <f t="shared" si="4"/>
        <v>5.4999999999999991</v>
      </c>
      <c r="L5">
        <f>C20</f>
        <v>10.333333333333332</v>
      </c>
      <c r="M5" s="6">
        <f t="shared" si="5"/>
        <v>2.8333333333333321</v>
      </c>
      <c r="N5">
        <f>B20</f>
        <v>7.5</v>
      </c>
      <c r="O5">
        <f t="shared" si="6"/>
        <v>0</v>
      </c>
    </row>
    <row r="6" spans="1:15" x14ac:dyDescent="0.25">
      <c r="A6">
        <v>5</v>
      </c>
      <c r="B6">
        <v>2</v>
      </c>
      <c r="C6">
        <v>6</v>
      </c>
      <c r="D6">
        <v>4</v>
      </c>
      <c r="E6">
        <v>2</v>
      </c>
      <c r="F6" s="5">
        <f t="shared" si="0"/>
        <v>4</v>
      </c>
      <c r="G6">
        <f t="shared" si="1"/>
        <v>0.66666666666666663</v>
      </c>
      <c r="H6">
        <f t="shared" si="2"/>
        <v>0.44444444444444442</v>
      </c>
      <c r="I6">
        <f>B18</f>
        <v>8.3333333333333339</v>
      </c>
      <c r="J6">
        <f t="shared" si="3"/>
        <v>12.333333333333334</v>
      </c>
      <c r="K6">
        <f t="shared" si="4"/>
        <v>9.8333333333333321</v>
      </c>
      <c r="L6">
        <f>C21</f>
        <v>13.833333333333332</v>
      </c>
      <c r="M6" s="3">
        <f t="shared" si="5"/>
        <v>1.4999999999999982</v>
      </c>
      <c r="N6">
        <f>B21</f>
        <v>12.333333333333334</v>
      </c>
      <c r="O6">
        <f t="shared" si="6"/>
        <v>0</v>
      </c>
    </row>
    <row r="7" spans="1:15" x14ac:dyDescent="0.25">
      <c r="A7">
        <v>6</v>
      </c>
      <c r="B7">
        <v>3</v>
      </c>
      <c r="C7">
        <v>6</v>
      </c>
      <c r="D7">
        <v>3</v>
      </c>
      <c r="E7">
        <v>1</v>
      </c>
      <c r="F7" s="5">
        <f t="shared" si="0"/>
        <v>3.1666666666666665</v>
      </c>
      <c r="G7">
        <f t="shared" si="1"/>
        <v>0.83333333333333337</v>
      </c>
      <c r="H7">
        <f t="shared" si="2"/>
        <v>0.69444444444444453</v>
      </c>
      <c r="I7">
        <f>B19</f>
        <v>5.166666666666667</v>
      </c>
      <c r="J7">
        <f t="shared" si="3"/>
        <v>8.3333333333333339</v>
      </c>
      <c r="K7">
        <f t="shared" si="4"/>
        <v>10.666666666666666</v>
      </c>
      <c r="L7">
        <f>C21</f>
        <v>13.833333333333332</v>
      </c>
      <c r="M7" s="6">
        <f t="shared" si="5"/>
        <v>5.4999999999999991</v>
      </c>
      <c r="N7">
        <f>B21</f>
        <v>12.333333333333334</v>
      </c>
      <c r="O7">
        <f t="shared" si="6"/>
        <v>4</v>
      </c>
    </row>
    <row r="8" spans="1:15" x14ac:dyDescent="0.25">
      <c r="A8">
        <v>7</v>
      </c>
      <c r="B8">
        <v>2.4</v>
      </c>
      <c r="C8">
        <v>7</v>
      </c>
      <c r="D8">
        <v>3</v>
      </c>
      <c r="E8">
        <v>2</v>
      </c>
      <c r="F8" s="5">
        <f t="shared" si="0"/>
        <v>3.5</v>
      </c>
      <c r="G8">
        <f t="shared" si="1"/>
        <v>0.83333333333333337</v>
      </c>
      <c r="H8">
        <f t="shared" si="2"/>
        <v>0.69444444444444453</v>
      </c>
      <c r="I8">
        <f>B20</f>
        <v>7.5</v>
      </c>
      <c r="J8">
        <f t="shared" si="3"/>
        <v>11</v>
      </c>
      <c r="K8">
        <f t="shared" si="4"/>
        <v>10.333333333333332</v>
      </c>
      <c r="L8">
        <f>C21</f>
        <v>13.833333333333332</v>
      </c>
      <c r="M8" s="6">
        <f t="shared" si="5"/>
        <v>2.8333333333333321</v>
      </c>
      <c r="N8">
        <f>B21</f>
        <v>12.333333333333334</v>
      </c>
      <c r="O8">
        <f t="shared" si="6"/>
        <v>1.3333333333333339</v>
      </c>
    </row>
    <row r="9" spans="1:15" x14ac:dyDescent="0.25">
      <c r="A9">
        <v>8</v>
      </c>
      <c r="B9">
        <v>2.4</v>
      </c>
      <c r="C9">
        <v>8</v>
      </c>
      <c r="D9">
        <v>6</v>
      </c>
      <c r="E9">
        <v>2</v>
      </c>
      <c r="F9" s="5">
        <f t="shared" si="0"/>
        <v>5.666666666666667</v>
      </c>
      <c r="G9">
        <f t="shared" si="1"/>
        <v>1</v>
      </c>
      <c r="H9">
        <f t="shared" si="2"/>
        <v>1</v>
      </c>
      <c r="I9">
        <f>B20</f>
        <v>7.5</v>
      </c>
      <c r="J9">
        <f t="shared" si="3"/>
        <v>13.166666666666668</v>
      </c>
      <c r="K9">
        <f t="shared" si="4"/>
        <v>14.166666666666664</v>
      </c>
      <c r="L9">
        <f>C22</f>
        <v>19.833333333333332</v>
      </c>
      <c r="M9" s="6">
        <f t="shared" si="5"/>
        <v>6.6666666666666643</v>
      </c>
      <c r="N9">
        <f>B22</f>
        <v>18.333333333333336</v>
      </c>
      <c r="O9">
        <f t="shared" si="6"/>
        <v>5.1666666666666687</v>
      </c>
    </row>
    <row r="10" spans="1:15" x14ac:dyDescent="0.25">
      <c r="A10">
        <v>9</v>
      </c>
      <c r="B10" s="1" t="s">
        <v>5</v>
      </c>
      <c r="C10">
        <v>9</v>
      </c>
      <c r="D10">
        <v>6</v>
      </c>
      <c r="E10">
        <v>3</v>
      </c>
      <c r="F10" s="5">
        <f t="shared" si="0"/>
        <v>6</v>
      </c>
      <c r="G10">
        <f t="shared" si="1"/>
        <v>1</v>
      </c>
      <c r="H10">
        <f t="shared" si="2"/>
        <v>1</v>
      </c>
      <c r="I10">
        <f>B21</f>
        <v>12.333333333333334</v>
      </c>
      <c r="J10">
        <f t="shared" si="3"/>
        <v>18.333333333333336</v>
      </c>
      <c r="K10">
        <f t="shared" si="4"/>
        <v>13.833333333333332</v>
      </c>
      <c r="L10">
        <f>C22</f>
        <v>19.833333333333332</v>
      </c>
      <c r="M10" s="3">
        <f t="shared" si="5"/>
        <v>1.4999999999999982</v>
      </c>
      <c r="N10">
        <f>B22</f>
        <v>18.333333333333336</v>
      </c>
      <c r="O10">
        <f t="shared" si="6"/>
        <v>0</v>
      </c>
    </row>
    <row r="11" spans="1:15" x14ac:dyDescent="0.25">
      <c r="A11">
        <v>10</v>
      </c>
      <c r="B11" s="1" t="s">
        <v>5</v>
      </c>
      <c r="C11">
        <v>11</v>
      </c>
      <c r="D11">
        <v>9</v>
      </c>
      <c r="E11">
        <v>6</v>
      </c>
      <c r="F11" s="5">
        <f t="shared" si="0"/>
        <v>8.8333333333333339</v>
      </c>
      <c r="G11">
        <f t="shared" si="1"/>
        <v>0.83333333333333337</v>
      </c>
      <c r="H11">
        <f t="shared" si="2"/>
        <v>0.69444444444444453</v>
      </c>
      <c r="I11">
        <f>B21</f>
        <v>12.333333333333334</v>
      </c>
      <c r="J11">
        <f t="shared" si="3"/>
        <v>21.166666666666668</v>
      </c>
      <c r="K11">
        <f t="shared" si="4"/>
        <v>16.166666666666664</v>
      </c>
      <c r="L11">
        <f>C23</f>
        <v>25</v>
      </c>
      <c r="M11" s="6">
        <f t="shared" si="5"/>
        <v>3.8333333333333304</v>
      </c>
      <c r="N11">
        <f>C23</f>
        <v>25</v>
      </c>
      <c r="O11">
        <f t="shared" si="6"/>
        <v>3.8333333333333321</v>
      </c>
    </row>
    <row r="12" spans="1:15" x14ac:dyDescent="0.25">
      <c r="A12">
        <v>11</v>
      </c>
      <c r="B12">
        <v>8.9</v>
      </c>
      <c r="C12">
        <v>9</v>
      </c>
      <c r="D12">
        <v>5</v>
      </c>
      <c r="E12">
        <v>2</v>
      </c>
      <c r="F12" s="5">
        <f t="shared" si="0"/>
        <v>5.166666666666667</v>
      </c>
      <c r="G12">
        <f t="shared" si="1"/>
        <v>1.1666666666666667</v>
      </c>
      <c r="H12">
        <f t="shared" si="2"/>
        <v>1.3611111111111114</v>
      </c>
      <c r="I12">
        <f>B22</f>
        <v>18.333333333333336</v>
      </c>
      <c r="J12">
        <f t="shared" si="3"/>
        <v>23.500000000000004</v>
      </c>
      <c r="K12">
        <f t="shared" si="4"/>
        <v>19.833333333333332</v>
      </c>
      <c r="L12">
        <f>C23</f>
        <v>25</v>
      </c>
      <c r="M12" s="3">
        <f t="shared" si="5"/>
        <v>1.4999999999999964</v>
      </c>
      <c r="N12">
        <f>B23</f>
        <v>23.500000000000004</v>
      </c>
      <c r="O12">
        <f t="shared" si="6"/>
        <v>0</v>
      </c>
    </row>
    <row r="15" spans="1:15" x14ac:dyDescent="0.25">
      <c r="A15" s="2" t="s">
        <v>15</v>
      </c>
      <c r="B15" s="2" t="s">
        <v>16</v>
      </c>
      <c r="C15" s="2" t="s">
        <v>17</v>
      </c>
      <c r="E15" s="2" t="s">
        <v>22</v>
      </c>
    </row>
    <row r="16" spans="1:15" x14ac:dyDescent="0.25">
      <c r="A16">
        <v>0</v>
      </c>
      <c r="B16">
        <v>0</v>
      </c>
      <c r="C16">
        <f>MIN(C17-F2,C18-F3,C19-F4)</f>
        <v>4.4408920985006262E-16</v>
      </c>
      <c r="E16" s="2" t="s">
        <v>21</v>
      </c>
      <c r="F16">
        <f>H3+H6+H10+H12</f>
        <v>5.5833333333333339</v>
      </c>
    </row>
    <row r="17" spans="1:6" x14ac:dyDescent="0.25">
      <c r="A17">
        <v>1</v>
      </c>
      <c r="B17">
        <f>F2</f>
        <v>2.6666666666666665</v>
      </c>
      <c r="C17">
        <f>B20-F5</f>
        <v>2.666666666666667</v>
      </c>
      <c r="E17" s="2" t="s">
        <v>19</v>
      </c>
      <c r="F17">
        <f>SQRT(F16)</f>
        <v>2.3629078131263044</v>
      </c>
    </row>
    <row r="18" spans="1:6" x14ac:dyDescent="0.25">
      <c r="A18">
        <v>2</v>
      </c>
      <c r="B18">
        <f>F3</f>
        <v>8.3333333333333339</v>
      </c>
      <c r="C18">
        <f>C21-F6</f>
        <v>9.8333333333333321</v>
      </c>
      <c r="E18" s="2" t="s">
        <v>20</v>
      </c>
      <c r="F18">
        <f>_xlfn.NORM.S.DIST((C23-B23)/F17,TRUE)</f>
        <v>0.73722417359310222</v>
      </c>
    </row>
    <row r="19" spans="1:6" x14ac:dyDescent="0.25">
      <c r="A19">
        <v>3</v>
      </c>
      <c r="B19">
        <f>F4</f>
        <v>5.166666666666667</v>
      </c>
      <c r="C19">
        <f>C21-F7</f>
        <v>10.666666666666666</v>
      </c>
    </row>
    <row r="20" spans="1:6" x14ac:dyDescent="0.25">
      <c r="A20">
        <v>4</v>
      </c>
      <c r="B20">
        <f>F5+B17</f>
        <v>7.5</v>
      </c>
      <c r="C20">
        <f>MIN(C22-F9,C21-F8)</f>
        <v>10.333333333333332</v>
      </c>
    </row>
    <row r="21" spans="1:6" x14ac:dyDescent="0.25">
      <c r="A21">
        <v>5</v>
      </c>
      <c r="B21">
        <f>MAX(F8+B20,F6+B18,F7+B19)</f>
        <v>12.333333333333334</v>
      </c>
      <c r="C21">
        <f>MIN(C22-F10,C23-F11)</f>
        <v>13.833333333333332</v>
      </c>
    </row>
    <row r="22" spans="1:6" x14ac:dyDescent="0.25">
      <c r="A22">
        <v>6</v>
      </c>
      <c r="B22">
        <f>MAX(F9+B20,F10+B21)</f>
        <v>18.333333333333336</v>
      </c>
      <c r="C22">
        <f>C23-F12</f>
        <v>19.833333333333332</v>
      </c>
    </row>
    <row r="23" spans="1:6" x14ac:dyDescent="0.25">
      <c r="A23">
        <v>7</v>
      </c>
      <c r="B23">
        <f>MAX(F12+B22,F11+B21)</f>
        <v>23.500000000000004</v>
      </c>
      <c r="C23">
        <v>25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MasterChief</cp:lastModifiedBy>
  <dcterms:created xsi:type="dcterms:W3CDTF">2024-11-12T12:43:32Z</dcterms:created>
  <dcterms:modified xsi:type="dcterms:W3CDTF">2024-11-26T17:47:43Z</dcterms:modified>
</cp:coreProperties>
</file>