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D14" i="4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5" i="9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25" i="4"/>
  <c r="G26" i="4"/>
  <c r="D27" i="4"/>
  <c r="G29" i="4"/>
  <c r="G30" i="4"/>
  <c r="G31" i="4"/>
  <c r="G32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</calcChain>
</file>

<file path=xl/sharedStrings.xml><?xml version="1.0" encoding="utf-8"?>
<sst xmlns="http://schemas.openxmlformats.org/spreadsheetml/2006/main" count="620" uniqueCount="190">
  <si>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</si>
  <si>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</si>
  <si>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</si>
  <si>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</si>
  <si>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</si>
  <si>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</si>
  <si>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</si>
  <si>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</si>
  <si>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</si>
  <si>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</si>
  <si>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</si>
  <si>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</si>
  <si>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</si>
  <si>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</si>
  <si>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</si>
  <si>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</si>
  <si>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</si>
  <si>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</si>
  <si>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</si>
  <si>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</si>
  <si>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</si>
  <si>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</si>
  <si>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</si>
  <si>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</si>
  <si>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</si>
  <si>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</si>
  <si>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</si>
  <si>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</si>
  <si>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</si>
  <si>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</si>
  <si>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</si>
  <si>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</si>
  <si>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</si>
  <si>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</si>
  <si>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</si>
  <si>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</si>
  <si>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</si>
  <si>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</si>
  <si>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</si>
  <si>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</si>
  <si>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</si>
  <si>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</si>
  <si>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</si>
  <si>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</si>
  <si>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</si>
  <si>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</si>
  <si>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</si>
  <si>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</si>
  <si>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</si>
  <si>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</si>
  <si>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</si>
  <si>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</si>
  <si>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</si>
  <si>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</si>
  <si>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</si>
  <si>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</si>
  <si>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</si>
  <si>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</si>
  <si>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</si>
  <si>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</si>
  <si>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</si>
  <si>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</si>
  <si>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</si>
  <si>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</si>
  <si>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</si>
  <si>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</si>
  <si>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</si>
  <si>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</si>
  <si>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</si>
  <si>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</si>
  <si>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</si>
  <si>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</si>
  <si>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</si>
  <si>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</si>
  <si>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</si>
  <si>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</si>
  <si>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</si>
  <si>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</si>
  <si>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</si>
  <si>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</si>
  <si>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</si>
  <si>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</si>
  <si>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</si>
  <si>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</si>
  <si>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</si>
  <si>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</si>
  <si>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</si>
  <si>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</si>
  <si>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</si>
  <si>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</si>
  <si>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</si>
  <si>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</si>
  <si>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</si>
  <si>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</si>
  <si>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</si>
  <si>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</si>
  <si>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</si>
  <si>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</si>
  <si>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</si>
  <si>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</si>
  <si>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</si>
  <si>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</si>
  <si>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</si>
  <si>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</si>
  <si>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</si>
  <si>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</si>
  <si>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</si>
  <si>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</si>
  <si>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</si>
  <si>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</si>
  <si>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</si>
  <si>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</si>
  <si>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</si>
  <si>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</si>
  <si>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</si>
  <si>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</si>
  <si>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</si>
  <si>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</si>
  <si>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</si>
  <si>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</si>
  <si>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</si>
  <si>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</si>
  <si>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</si>
  <si>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</si>
  <si>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</si>
  <si>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</si>
  <si>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</si>
  <si>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</si>
  <si>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</si>
  <si>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</si>
  <si>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Below MDL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</si>
  <si>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</si>
  <si>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</si>
  <si>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</si>
  <si>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</si>
  <si>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</si>
  <si>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</si>
  <si>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</si>
  <si>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</si>
  <si>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</si>
  <si>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</si>
  <si>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</si>
  <si>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Filtered SRT</t>
  </si>
  <si>
    <t>FilteredTSRT</t>
  </si>
  <si>
    <t>5um Filtered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</si>
  <si>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</si>
  <si>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</si>
  <si>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</si>
  <si>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</si>
  <si>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</si>
  <si>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</si>
  <si>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</si>
  <si>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</si>
  <si>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</si>
  <si>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</si>
  <si>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>The low pH, high CO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level and negative LSI indicate corrosive water. The high hardness will likely cause lime scale, particularity at elevated temperatures</t>
    </r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</si>
  <si>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</si>
  <si>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>The high iron/managnese content may cause staining, taste and odour issues. The high chloride level indicates salt water intrusion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</si>
  <si>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</si>
  <si>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</si>
  <si>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</si>
  <si>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</si>
  <si>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</si>
  <si>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</si>
  <si>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</si>
  <si>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</si>
  <si>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</si>
  <si>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</si>
  <si>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</si>
  <si>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</si>
  <si>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</si>
  <si>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</si>
  <si>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</si>
  <si>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</si>
  <si>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Rev1.5</t>
  </si>
  <si>
    <t xml:space="preserve">KUMEU PLUMBING LIMITED </t>
  </si>
  <si>
    <t xml:space="preserve">GRACE HONG </t>
  </si>
  <si>
    <t>The sample was  discoloured with no significant sediment .</t>
  </si>
  <si>
    <t>Colour</t>
  </si>
  <si>
    <t xml:space="preserve">Total Dissolved solids </t>
  </si>
  <si>
    <t xml:space="preserve">The sample was  discoloured with some significant sediment </t>
  </si>
  <si>
    <t>°H</t>
  </si>
  <si>
    <r>
      <t>5</t>
    </r>
    <r>
      <rPr>
        <b/>
        <sz val="8"/>
        <color theme="1"/>
        <rFont val="Calibri"/>
        <family val="2"/>
      </rPr>
      <t>µm Raw</t>
    </r>
  </si>
  <si>
    <t>5µm filt SRT</t>
  </si>
  <si>
    <t>5µm Filt TSRT</t>
  </si>
  <si>
    <t>The sample was slightly discoloured with no significant sediment.</t>
  </si>
  <si>
    <t xml:space="preserve">The sample was  discoloured with no significant sediment </t>
  </si>
  <si>
    <t>The sample was clear with no significant sediment .</t>
  </si>
  <si>
    <t>The sample was clear  with no  significant sediment .</t>
  </si>
  <si>
    <t>The sample was discoloured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</si>
</sst>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49" fontId="26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41</xdr:row>
      <xdr:rowOff>65941</xdr:rowOff>
    </xdr:from>
    <xdr:to>
      <xdr:col>1</xdr:col>
      <xdr:colOff>1318847</xdr:colOff>
      <xdr:row>42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20</xdr:row>
      <xdr:rowOff>65941</xdr:rowOff>
    </xdr:from>
    <xdr:to>
      <xdr:col>1</xdr:col>
      <xdr:colOff>1318847</xdr:colOff>
      <xdr:row>21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1"/>
  <sheetViews>
    <sheetView view="pageLayout" topLeftCell="A4" zoomScale="130" zoomScaleNormal="110" zoomScalePageLayoutView="130" workbookViewId="0">
      <selection activeCell="H20" sqref="H20:J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B3" s="1" t="s">
        <v>60</v>
      </c>
      <c r="F3" s="8"/>
      <c r="G3" s="8"/>
      <c r="H3" s="9" t="s">
        <v>165</v>
      </c>
      <c r="J3" s="69" t="s">
        <v>166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42934</v>
      </c>
    </row>
    <row r="5" spans="1:11">
      <c r="B5" s="9" t="s">
        <v>145</v>
      </c>
      <c r="C5" s="78" t="s">
        <v>146</v>
      </c>
      <c r="F5" s="8"/>
      <c r="G5" s="8"/>
      <c r="H5" s="9" t="s">
        <v>58</v>
      </c>
      <c r="J5" s="70">
        <f ca="1">TODAY()</f>
        <v>42934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85" t="s">
        <v>45</v>
      </c>
      <c r="H7" s="86"/>
      <c r="I7" s="86"/>
      <c r="J7" s="87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VLOOKUP(D8,Lookup!C3:D9,2)</f>
        <v>#N/A</v>
      </c>
      <c r="H8" s="82"/>
      <c r="I8" s="83"/>
      <c r="J8" s="84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VLOOKUP(D9,Lookup!C20:D27,2)</f>
        <v>#N/A</v>
      </c>
      <c r="H9" s="82"/>
      <c r="I9" s="83"/>
      <c r="J9" s="84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VLOOKUP(D10,Lookup!C29:D38,2)</f>
        <v>#N/A</v>
      </c>
      <c r="H10" s="82"/>
      <c r="I10" s="83"/>
      <c r="J10" s="84"/>
      <c r="K10" s="5"/>
    </row>
    <row r="11" spans="1:11">
      <c r="A11" s="4"/>
      <c r="B11" s="10" t="s">
        <v>7</v>
      </c>
      <c r="C11" s="10" t="s">
        <v>53</v>
      </c>
      <c r="D11" s="11"/>
      <c r="E11" s="11" t="s">
        <v>23</v>
      </c>
      <c r="F11" s="11" t="s">
        <v>23</v>
      </c>
      <c r="G11" s="11" t="e">
        <f>VLOOKUP(D11,Lookup!C40:D49,2)</f>
        <v>#N/A</v>
      </c>
      <c r="H11" s="82"/>
      <c r="I11" s="83"/>
      <c r="J11" s="84"/>
      <c r="K11" s="5"/>
    </row>
    <row r="12" spans="1:11">
      <c r="A12" s="4"/>
      <c r="B12" s="10" t="s">
        <v>8</v>
      </c>
      <c r="C12" s="10" t="s">
        <v>53</v>
      </c>
      <c r="D12" s="11">
        <f>D10-D11</f>
        <v>0</v>
      </c>
      <c r="E12" s="11" t="s">
        <v>23</v>
      </c>
      <c r="F12" s="11" t="s">
        <v>23</v>
      </c>
      <c r="G12" s="11" t="e">
        <f>VLOOKUP(D12,Lookup!C40:D49,2)</f>
        <v>#N/A</v>
      </c>
      <c r="H12" s="82" t="s">
        <v>168</v>
      </c>
      <c r="I12" s="83"/>
      <c r="J12" s="84"/>
      <c r="K12" s="5"/>
    </row>
    <row r="13" spans="1:11">
      <c r="A13" s="4"/>
      <c r="B13" s="10" t="s">
        <v>14</v>
      </c>
      <c r="C13" s="10" t="s">
        <v>54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VLOOKUP(D13,Lookup!C106:D111,2)</f>
        <v>#N/A</v>
      </c>
      <c r="H13" s="82" t="s">
        <v>168</v>
      </c>
      <c r="I13" s="83"/>
      <c r="J13" s="84"/>
      <c r="K13" s="5"/>
    </row>
    <row r="14" spans="1:11">
      <c r="A14" s="4"/>
      <c r="B14" s="10" t="s">
        <v>121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VLOOKUP(D14,Lookup!C113:D117,2)</f>
        <v>#N/A</v>
      </c>
      <c r="H14" s="82" t="s">
        <v>168</v>
      </c>
      <c r="I14" s="83"/>
      <c r="J14" s="84"/>
      <c r="K14" s="5"/>
    </row>
    <row r="15" spans="1:11">
      <c r="A15" s="4"/>
      <c r="B15" s="10" t="s">
        <v>9</v>
      </c>
      <c r="C15" s="10" t="s">
        <v>55</v>
      </c>
      <c r="D15" s="11"/>
      <c r="E15" s="11" t="s">
        <v>23</v>
      </c>
      <c r="F15" s="11" t="s">
        <v>23</v>
      </c>
      <c r="G15" s="11" t="e">
        <f>VLOOKUP(D15,Lookup!C51:D58,2)</f>
        <v>#N/A</v>
      </c>
      <c r="H15" s="82"/>
      <c r="I15" s="83"/>
      <c r="J15" s="84"/>
      <c r="K15" s="5"/>
    </row>
    <row r="16" spans="1:11" ht="15">
      <c r="A16" s="4"/>
      <c r="B16" s="10" t="s">
        <v>112</v>
      </c>
      <c r="C16" s="10" t="s">
        <v>113</v>
      </c>
      <c r="D16" s="11"/>
      <c r="E16" s="11" t="s">
        <v>23</v>
      </c>
      <c r="F16" s="11">
        <v>50</v>
      </c>
      <c r="G16" s="11" t="e">
        <f>VLOOKUP(D16,Lookup!C97:D104,2)</f>
        <v>#N/A</v>
      </c>
      <c r="H16" s="82"/>
      <c r="I16" s="83"/>
      <c r="J16" s="8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69</v>
      </c>
      <c r="F17" s="11" t="s">
        <v>23</v>
      </c>
      <c r="G17" s="11" t="e">
        <f>VLOOKUP(D17,Lookup!C60:D67,2)</f>
        <v>#N/A</v>
      </c>
      <c r="H17" s="82"/>
      <c r="I17" s="83"/>
      <c r="J17" s="8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70</v>
      </c>
      <c r="F18" s="11">
        <v>0.4</v>
      </c>
      <c r="G18" s="11" t="e">
        <f>VLOOKUP(D18,Lookup!C69:D73,2)</f>
        <v>#N/A</v>
      </c>
      <c r="H18" s="82" t="s">
        <v>71</v>
      </c>
      <c r="I18" s="83"/>
      <c r="J18" s="8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43</v>
      </c>
      <c r="F19" s="11" t="s">
        <v>23</v>
      </c>
      <c r="G19" s="11" t="e">
        <f>VLOOKUP(D19,Lookup!C75:D80,2)</f>
        <v>#N/A</v>
      </c>
      <c r="H19" s="82"/>
      <c r="I19" s="83"/>
      <c r="J19" s="8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40</v>
      </c>
      <c r="F20" s="15">
        <v>2</v>
      </c>
      <c r="G20" s="11" t="e">
        <f>VLOOKUP(D20,Lookup!C82:D86,2)</f>
        <v>#N/A</v>
      </c>
      <c r="H20" s="82"/>
      <c r="I20" s="83"/>
      <c r="J20" s="8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72</v>
      </c>
      <c r="F21" s="11" t="s">
        <v>23</v>
      </c>
      <c r="G21" s="11" t="e">
        <f>VLOOKUP(D21,Lookup!C11:D18,2)</f>
        <v>#N/A</v>
      </c>
      <c r="H21" s="82"/>
      <c r="I21" s="83"/>
      <c r="J21" s="84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73</v>
      </c>
      <c r="F22" s="11" t="s">
        <v>23</v>
      </c>
      <c r="G22" s="11" t="e">
        <f>VLOOKUP(D22,Lookup!C88:D95,2)</f>
        <v>#N/A</v>
      </c>
      <c r="H22" s="82"/>
      <c r="I22" s="83"/>
      <c r="J22" s="84"/>
      <c r="K22" s="5"/>
    </row>
    <row r="23" spans="1:11">
      <c r="A23" s="4"/>
      <c r="B23" s="10" t="s">
        <v>16</v>
      </c>
      <c r="C23" s="10" t="s">
        <v>24</v>
      </c>
      <c r="D23" s="11"/>
      <c r="E23" s="11" t="s">
        <v>68</v>
      </c>
      <c r="F23" s="11" t="s">
        <v>23</v>
      </c>
      <c r="G23" s="11" t="e">
        <f>VLOOKUP(D23,Lookup!C88:D95,2)</f>
        <v>#N/A</v>
      </c>
      <c r="H23" s="82"/>
      <c r="I23" s="83"/>
      <c r="J23" s="84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74</v>
      </c>
      <c r="F24" s="11" t="s">
        <v>23</v>
      </c>
      <c r="G24" s="11" t="e">
        <f>VLOOKUP(D24,Lookup!C127:D134,2)</f>
        <v>#N/A</v>
      </c>
      <c r="H24" s="82"/>
      <c r="I24" s="83"/>
      <c r="J24" s="84"/>
      <c r="K24" s="5"/>
    </row>
    <row r="25" spans="1:11">
      <c r="A25" s="4"/>
      <c r="B25" s="10" t="s">
        <v>19</v>
      </c>
      <c r="C25" s="10" t="s">
        <v>56</v>
      </c>
      <c r="D25" s="15"/>
      <c r="E25" s="11" t="s">
        <v>23</v>
      </c>
      <c r="F25" s="11" t="s">
        <v>23</v>
      </c>
      <c r="G25" s="11" t="e">
        <f>VLOOKUP(D25,Lookup!C136:D141,2)</f>
        <v>#N/A</v>
      </c>
      <c r="H25" s="82"/>
      <c r="I25" s="83"/>
      <c r="J25" s="84"/>
      <c r="K25" s="5"/>
    </row>
    <row r="26" spans="1:11">
      <c r="A26" s="4"/>
      <c r="B26" s="10" t="s">
        <v>20</v>
      </c>
      <c r="C26" s="10" t="s">
        <v>24</v>
      </c>
      <c r="D26" s="14"/>
      <c r="E26" s="11" t="s">
        <v>75</v>
      </c>
      <c r="F26" s="11">
        <v>5</v>
      </c>
      <c r="G26" s="11" t="e">
        <f>VLOOKUP(D26,Lookup!C143:D149,2)</f>
        <v>#N/A</v>
      </c>
      <c r="H26" s="82"/>
      <c r="I26" s="83"/>
      <c r="J26" s="84"/>
      <c r="K26" s="5"/>
    </row>
    <row r="27" spans="1:11">
      <c r="A27" s="4"/>
      <c r="B27" s="10" t="s">
        <v>26</v>
      </c>
      <c r="C27" s="10" t="s">
        <v>24</v>
      </c>
      <c r="D27" s="14">
        <f>D28-D26</f>
        <v>0</v>
      </c>
      <c r="E27" s="11" t="s">
        <v>23</v>
      </c>
      <c r="F27" s="11" t="s">
        <v>23</v>
      </c>
      <c r="G27" s="11" t="s">
        <v>23</v>
      </c>
      <c r="H27" s="82" t="s">
        <v>168</v>
      </c>
      <c r="I27" s="83"/>
      <c r="J27" s="84"/>
      <c r="K27" s="5"/>
    </row>
    <row r="28" spans="1:11">
      <c r="A28" s="4"/>
      <c r="B28" s="10" t="s">
        <v>27</v>
      </c>
      <c r="C28" s="10" t="s">
        <v>24</v>
      </c>
      <c r="D28" s="14"/>
      <c r="E28" s="11" t="s">
        <v>23</v>
      </c>
      <c r="F28" s="11" t="s">
        <v>23</v>
      </c>
      <c r="G28" s="11" t="s">
        <v>23</v>
      </c>
      <c r="H28" s="82"/>
      <c r="I28" s="83"/>
      <c r="J28" s="84"/>
      <c r="K28" s="5"/>
    </row>
    <row r="29" spans="1:11">
      <c r="A29" s="4"/>
      <c r="B29" s="10" t="s">
        <v>30</v>
      </c>
      <c r="C29" s="10" t="s">
        <v>29</v>
      </c>
      <c r="D29" s="11" t="s">
        <v>23</v>
      </c>
      <c r="E29" s="11" t="s">
        <v>23</v>
      </c>
      <c r="F29" s="11" t="s">
        <v>23</v>
      </c>
      <c r="G29" s="11" t="e">
        <f>VLOOKUP(D29,Lookup!C118:D119,2,FALSE)</f>
        <v>#N/A</v>
      </c>
      <c r="H29" s="82"/>
      <c r="I29" s="83"/>
      <c r="J29" s="84"/>
      <c r="K29" s="5"/>
    </row>
    <row r="30" spans="1:11">
      <c r="A30" s="4"/>
      <c r="B30" s="10" t="s">
        <v>31</v>
      </c>
      <c r="C30" s="10" t="s">
        <v>29</v>
      </c>
      <c r="D30" s="11" t="s">
        <v>23</v>
      </c>
      <c r="E30" s="11" t="s">
        <v>23</v>
      </c>
      <c r="F30" s="11" t="s">
        <v>37</v>
      </c>
      <c r="G30" s="11" t="e">
        <f>VLOOKUP(D30,Lookup!C120:D121,2,FALSE)</f>
        <v>#N/A</v>
      </c>
      <c r="H30" s="82"/>
      <c r="I30" s="83"/>
      <c r="J30" s="84"/>
      <c r="K30" s="5"/>
    </row>
    <row r="31" spans="1:11">
      <c r="A31" s="4"/>
      <c r="B31" s="10" t="s">
        <v>32</v>
      </c>
      <c r="C31" s="10" t="s">
        <v>34</v>
      </c>
      <c r="D31" s="11"/>
      <c r="E31" s="11" t="s">
        <v>23</v>
      </c>
      <c r="F31" s="11" t="s">
        <v>23</v>
      </c>
      <c r="G31" s="11" t="e">
        <f>VLOOKUP(D31,Lookup!C122:D123,2)</f>
        <v>#N/A</v>
      </c>
      <c r="H31" s="82"/>
      <c r="I31" s="83"/>
      <c r="J31" s="84"/>
      <c r="K31" s="5"/>
    </row>
    <row r="32" spans="1:11">
      <c r="A32" s="4"/>
      <c r="B32" s="10" t="s">
        <v>33</v>
      </c>
      <c r="C32" s="10" t="s">
        <v>34</v>
      </c>
      <c r="D32" s="11"/>
      <c r="E32" s="11" t="s">
        <v>23</v>
      </c>
      <c r="F32" s="11" t="s">
        <v>40</v>
      </c>
      <c r="G32" s="11" t="e">
        <f>VLOOKUP(D32,Lookup!C124:D125,2)</f>
        <v>#N/A</v>
      </c>
      <c r="H32" s="82"/>
      <c r="I32" s="83"/>
      <c r="J32" s="84"/>
      <c r="K32" s="5"/>
    </row>
    <row r="33" spans="1:11">
      <c r="A33" s="4"/>
      <c r="B33" s="55" t="s">
        <v>156</v>
      </c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56" t="s">
        <v>155</v>
      </c>
      <c r="C34" s="56"/>
      <c r="K34" s="5"/>
    </row>
    <row r="35" spans="1:11">
      <c r="A35" s="4"/>
      <c r="B35" s="56" t="s">
        <v>154</v>
      </c>
      <c r="K35" s="5"/>
    </row>
    <row r="36" spans="1:11">
      <c r="A36" s="4"/>
      <c r="B36" s="56" t="s">
        <v>157</v>
      </c>
      <c r="K36" s="5"/>
    </row>
    <row r="37" spans="1:11">
      <c r="A37" s="4"/>
      <c r="B37" s="56" t="s">
        <v>159</v>
      </c>
      <c r="K37" s="5"/>
    </row>
    <row r="38" spans="1:11">
      <c r="A38" s="4"/>
      <c r="B38" s="56" t="s">
        <v>162</v>
      </c>
      <c r="C38" s="56"/>
      <c r="K38" s="5"/>
    </row>
    <row r="39" spans="1:11">
      <c r="A39" s="4"/>
      <c r="B39" s="61" t="s">
        <v>65</v>
      </c>
      <c r="C39" s="62" t="s">
        <v>136</v>
      </c>
      <c r="D39" s="63"/>
      <c r="E39" s="63"/>
      <c r="F39" s="63"/>
      <c r="G39" s="63"/>
      <c r="H39" s="63"/>
      <c r="I39" s="63"/>
      <c r="J39" s="63"/>
      <c r="K39" s="5"/>
    </row>
    <row r="40" spans="1:11">
      <c r="A40" s="4"/>
      <c r="B40" s="55" t="s">
        <v>66</v>
      </c>
      <c r="C40" s="89" t="s">
        <v>137</v>
      </c>
      <c r="D40" s="89"/>
      <c r="E40" s="89"/>
      <c r="F40" s="89"/>
      <c r="G40" s="89"/>
      <c r="H40" s="89"/>
      <c r="I40" s="89"/>
      <c r="J40" s="89"/>
      <c r="K40" s="5"/>
    </row>
    <row r="41" spans="1:11">
      <c r="A41" s="4"/>
      <c r="B41" s="55" t="s">
        <v>24</v>
      </c>
      <c r="C41" s="88" t="s">
        <v>138</v>
      </c>
      <c r="D41" s="89"/>
      <c r="E41" s="89"/>
      <c r="F41" s="89"/>
      <c r="G41" s="89"/>
      <c r="H41" s="89"/>
      <c r="I41" s="89"/>
      <c r="J41" s="89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135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61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 t="s">
        <v>163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12" t="s">
        <v>63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</sheetData>
  <mergeCells count="28">
    <mergeCell ref="C41:J41"/>
    <mergeCell ref="H12:J12"/>
    <mergeCell ref="H13:J13"/>
    <mergeCell ref="H14:J14"/>
    <mergeCell ref="H15:J15"/>
    <mergeCell ref="C40:J40"/>
    <mergeCell ref="H16:J16"/>
    <mergeCell ref="H23:J23"/>
    <mergeCell ref="H24:J24"/>
    <mergeCell ref="H25:J25"/>
    <mergeCell ref="H26:J26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29:J29"/>
    <mergeCell ref="H30:J30"/>
    <mergeCell ref="H31:J31"/>
    <mergeCell ref="H32:J32"/>
    <mergeCell ref="H17:J17"/>
    <mergeCell ref="H27:J27"/>
    <mergeCell ref="H28:J28"/>
  </mergeCells>
  <conditionalFormatting sqref="G8:G32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D29:D30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J1" sqref="J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Rev1.5</v>
      </c>
    </row>
    <row r="2" spans="1:11">
      <c r="J2" s="13"/>
    </row>
    <row r="3" spans="1:11">
      <c r="B3" s="1" t="s">
        <v>60</v>
      </c>
      <c r="F3" s="8"/>
      <c r="G3" s="8"/>
      <c r="H3" s="9" t="s">
        <v>165</v>
      </c>
      <c r="J3" s="69" t="s">
        <v>166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42934</v>
      </c>
    </row>
    <row r="5" spans="1:11">
      <c r="B5" s="9" t="s">
        <v>145</v>
      </c>
      <c r="C5" s="78" t="s">
        <v>146</v>
      </c>
      <c r="F5" s="8"/>
      <c r="G5" s="8"/>
      <c r="H5" s="9" t="s">
        <v>58</v>
      </c>
      <c r="J5" s="70">
        <f ca="1">TODAY()</f>
        <v>42934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85" t="s">
        <v>45</v>
      </c>
      <c r="H7" s="86"/>
      <c r="I7" s="86"/>
      <c r="J7" s="87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VLOOKUP(D8,Lookup!C3:D9,2)</f>
        <v>#N/A</v>
      </c>
      <c r="H8" s="82"/>
      <c r="I8" s="83"/>
      <c r="J8" s="84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VLOOKUP(D9,Lookup!C20:D27,2)</f>
        <v>#N/A</v>
      </c>
      <c r="H9" s="82"/>
      <c r="I9" s="83"/>
      <c r="J9" s="84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VLOOKUP(D10,Lookup!C29:D38,2)</f>
        <v>#N/A</v>
      </c>
      <c r="H10" s="82"/>
      <c r="I10" s="83"/>
      <c r="J10" s="84"/>
      <c r="K10" s="5"/>
    </row>
    <row r="11" spans="1:11">
      <c r="A11" s="4"/>
      <c r="B11" s="10" t="s">
        <v>14</v>
      </c>
      <c r="C11" s="10" t="s">
        <v>54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VLOOKUP(D11,Lookup!C104:D109,2)</f>
        <v>#N/A</v>
      </c>
      <c r="H11" s="82" t="s">
        <v>168</v>
      </c>
      <c r="I11" s="83"/>
      <c r="J11" s="84"/>
      <c r="K11" s="5"/>
    </row>
    <row r="12" spans="1:11">
      <c r="A12" s="4"/>
      <c r="B12" s="10" t="s">
        <v>121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VLOOKUP(D12,Lookup!C111:D115,2)</f>
        <v>#N/A</v>
      </c>
      <c r="H12" s="82" t="s">
        <v>168</v>
      </c>
      <c r="I12" s="83"/>
      <c r="J12" s="84"/>
      <c r="K12" s="5"/>
    </row>
    <row r="13" spans="1:11">
      <c r="A13" s="4"/>
      <c r="B13" s="10" t="s">
        <v>9</v>
      </c>
      <c r="C13" s="10" t="s">
        <v>55</v>
      </c>
      <c r="D13" s="11"/>
      <c r="E13" s="11" t="s">
        <v>23</v>
      </c>
      <c r="F13" s="11" t="s">
        <v>23</v>
      </c>
      <c r="G13" s="11" t="e">
        <f>VLOOKUP(D13,Lookup!C51:D58,2)</f>
        <v>#N/A</v>
      </c>
      <c r="H13" s="82"/>
      <c r="I13" s="83"/>
      <c r="J13" s="8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69</v>
      </c>
      <c r="F14" s="11" t="s">
        <v>23</v>
      </c>
      <c r="G14" s="11" t="e">
        <f>VLOOKUP(D14,Lookup!C60:D67,2)</f>
        <v>#N/A</v>
      </c>
      <c r="H14" s="82"/>
      <c r="I14" s="83"/>
      <c r="J14" s="8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70</v>
      </c>
      <c r="F15" s="11">
        <v>0.4</v>
      </c>
      <c r="G15" s="11" t="e">
        <f>VLOOKUP(D15,Lookup!C69:D73,2)</f>
        <v>#N/A</v>
      </c>
      <c r="H15" s="82" t="s">
        <v>71</v>
      </c>
      <c r="I15" s="83"/>
      <c r="J15" s="84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72</v>
      </c>
      <c r="F16" s="11" t="s">
        <v>23</v>
      </c>
      <c r="G16" s="11" t="e">
        <f>VLOOKUP(D16,Lookup!C11:D18,2)</f>
        <v>#N/A</v>
      </c>
      <c r="H16" s="82"/>
      <c r="I16" s="83"/>
      <c r="J16" s="84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74</v>
      </c>
      <c r="F17" s="11" t="s">
        <v>23</v>
      </c>
      <c r="G17" s="11" t="e">
        <f>VLOOKUP(D17,Lookup!C127:D134,2)</f>
        <v>#N/A</v>
      </c>
      <c r="H17" s="82"/>
      <c r="I17" s="83"/>
      <c r="J17" s="84"/>
      <c r="K17" s="5"/>
    </row>
    <row r="18" spans="1:11">
      <c r="A18" s="4"/>
      <c r="B18" s="10" t="s">
        <v>19</v>
      </c>
      <c r="C18" s="10" t="s">
        <v>56</v>
      </c>
      <c r="D18" s="15"/>
      <c r="E18" s="11" t="s">
        <v>23</v>
      </c>
      <c r="F18" s="11" t="s">
        <v>23</v>
      </c>
      <c r="G18" s="11" t="e">
        <f>VLOOKUP(D18,Lookup!C136:D141,2)</f>
        <v>#N/A</v>
      </c>
      <c r="H18" s="82"/>
      <c r="I18" s="83"/>
      <c r="J18" s="8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65" t="s">
        <v>155</v>
      </c>
      <c r="C21" s="65"/>
      <c r="K21" s="5"/>
    </row>
    <row r="22" spans="1:11">
      <c r="A22" s="4"/>
      <c r="B22" s="65" t="s">
        <v>154</v>
      </c>
      <c r="K22" s="5"/>
    </row>
    <row r="23" spans="1:11">
      <c r="A23" s="4"/>
      <c r="B23" s="65" t="s">
        <v>157</v>
      </c>
      <c r="K23" s="5"/>
    </row>
    <row r="24" spans="1:11">
      <c r="A24" s="4"/>
      <c r="B24" s="65" t="s">
        <v>159</v>
      </c>
      <c r="K24" s="5"/>
    </row>
    <row r="25" spans="1:11">
      <c r="A25" s="4"/>
      <c r="B25" s="65" t="s">
        <v>162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65</v>
      </c>
      <c r="C27" s="62" t="s">
        <v>136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66</v>
      </c>
      <c r="C28" s="89" t="s">
        <v>137</v>
      </c>
      <c r="D28" s="89"/>
      <c r="E28" s="89"/>
      <c r="F28" s="89"/>
      <c r="G28" s="89"/>
      <c r="H28" s="89"/>
      <c r="I28" s="89"/>
      <c r="J28" s="89"/>
      <c r="K28" s="5"/>
    </row>
    <row r="29" spans="1:11">
      <c r="A29" s="4"/>
      <c r="B29" s="55" t="s">
        <v>24</v>
      </c>
      <c r="C29" s="88" t="s">
        <v>138</v>
      </c>
      <c r="D29" s="89"/>
      <c r="E29" s="89"/>
      <c r="F29" s="89"/>
      <c r="G29" s="89"/>
      <c r="H29" s="89"/>
      <c r="I29" s="89"/>
      <c r="J29" s="89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135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163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63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view="pageLayout" zoomScale="130" zoomScaleNormal="110" zoomScalePageLayoutView="130" workbookViewId="0">
      <selection activeCell="J1" sqref="J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Rev1.5</v>
      </c>
    </row>
    <row r="2" spans="1:11">
      <c r="J2" s="13"/>
    </row>
    <row r="3" spans="1:11">
      <c r="B3" s="1" t="s">
        <v>60</v>
      </c>
      <c r="F3" s="8"/>
      <c r="G3" s="8"/>
      <c r="H3" s="9" t="s">
        <v>165</v>
      </c>
      <c r="J3" s="69" t="s">
        <v>167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42934</v>
      </c>
    </row>
    <row r="5" spans="1:11">
      <c r="B5" s="9" t="s">
        <v>145</v>
      </c>
      <c r="C5" s="78" t="s">
        <v>147</v>
      </c>
      <c r="F5" s="8"/>
      <c r="G5" s="8"/>
      <c r="H5" s="9" t="s">
        <v>58</v>
      </c>
      <c r="J5" s="70">
        <f ca="1">TODAY()</f>
        <v>42934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140</v>
      </c>
      <c r="E8" s="72" t="s">
        <v>141</v>
      </c>
      <c r="F8" s="72" t="s">
        <v>144</v>
      </c>
      <c r="G8" s="72" t="s">
        <v>22</v>
      </c>
      <c r="H8" s="72" t="s">
        <v>142</v>
      </c>
      <c r="I8" s="72" t="s">
        <v>28</v>
      </c>
      <c r="J8" s="72" t="s">
        <v>143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54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19</v>
      </c>
      <c r="C18" s="10" t="s">
        <v>56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45</v>
      </c>
      <c r="C20" s="9" t="s">
        <v>62</v>
      </c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10" t="s">
        <v>46</v>
      </c>
      <c r="C21" s="57" t="s">
        <v>139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47</v>
      </c>
      <c r="C22" s="57" t="s">
        <v>139</v>
      </c>
      <c r="D22" s="60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48</v>
      </c>
      <c r="C23" s="57" t="s">
        <v>139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49</v>
      </c>
      <c r="C24" s="57" t="s">
        <v>139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50</v>
      </c>
      <c r="C25" s="57" t="s">
        <v>139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51</v>
      </c>
      <c r="C26" s="57" t="s">
        <v>139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52</v>
      </c>
      <c r="C27" s="57" t="s">
        <v>139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135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61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163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63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7"/>
  <sheetViews>
    <sheetView tabSelected="1" view="pageLayout" topLeftCell="A4" zoomScale="130" zoomScaleNormal="110" zoomScalePageLayoutView="130" workbookViewId="0">
      <selection activeCell="I16" sqref="I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9.5703125" style="1" customWidth="1"/>
    <col min="5" max="5" width="10" style="1" customWidth="1"/>
    <col min="6" max="6" width="9.5703125" style="1" customWidth="1"/>
    <col min="7" max="7" width="8.85546875" style="1" customWidth="1"/>
    <col min="8" max="8" width="9.42578125" style="1" customWidth="1"/>
    <col min="9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Rev1.5</v>
      </c>
    </row>
    <row r="2" spans="1:11">
      <c r="J2" s="13"/>
    </row>
    <row r="3" spans="1:11">
      <c r="B3" s="1" t="s">
        <v>175</v>
      </c>
      <c r="F3" s="8"/>
      <c r="G3" s="8"/>
      <c r="H3" s="9" t="s">
        <v>165</v>
      </c>
      <c r="J3" s="69" t="s">
        <v>167</v>
      </c>
    </row>
    <row r="4" spans="1:11" ht="15.75">
      <c r="B4" s="3" t="s">
        <v>176</v>
      </c>
      <c r="F4" s="8"/>
      <c r="G4" s="8"/>
      <c r="H4" s="9" t="s">
        <v>57</v>
      </c>
      <c r="J4" s="70">
        <v>42930</v>
      </c>
    </row>
    <row r="5" spans="1:11">
      <c r="B5" s="9" t="s">
        <v>145</v>
      </c>
      <c r="C5" s="78" t="s">
        <v>147</v>
      </c>
      <c r="F5" s="8"/>
      <c r="G5" s="8"/>
      <c r="H5" s="9" t="s">
        <v>58</v>
      </c>
      <c r="J5" s="70">
        <f ca="1">TODAY()</f>
        <v>42934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140</v>
      </c>
      <c r="E8" s="72" t="s">
        <v>141</v>
      </c>
      <c r="F8" s="72" t="s">
        <v>22</v>
      </c>
      <c r="G8" s="72" t="s">
        <v>28</v>
      </c>
      <c r="H8" s="72" t="s">
        <v>182</v>
      </c>
      <c r="I8" s="72" t="s">
        <v>183</v>
      </c>
      <c r="J8" s="72" t="s">
        <v>184</v>
      </c>
      <c r="K8" s="5"/>
    </row>
    <row r="9" spans="1:11">
      <c r="A9" s="4"/>
      <c r="B9" s="10" t="s">
        <v>3</v>
      </c>
      <c r="C9" s="11" t="s">
        <v>23</v>
      </c>
      <c r="D9" s="11">
        <v>6.8</v>
      </c>
      <c r="E9" s="11">
        <v>6.6</v>
      </c>
      <c r="F9" s="14">
        <v>7</v>
      </c>
      <c r="G9" s="11">
        <v>6.4</v>
      </c>
      <c r="H9" s="11">
        <v>7.5</v>
      </c>
      <c r="I9" s="14">
        <v>8</v>
      </c>
      <c r="J9" s="14">
        <v>7</v>
      </c>
      <c r="K9" s="5"/>
    </row>
    <row r="10" spans="1:11">
      <c r="A10" s="4"/>
      <c r="B10" s="10" t="s">
        <v>6</v>
      </c>
      <c r="C10" s="10" t="s">
        <v>53</v>
      </c>
      <c r="D10" s="11">
        <v>70</v>
      </c>
      <c r="E10" s="11">
        <v>70</v>
      </c>
      <c r="F10" s="11" t="s">
        <v>39</v>
      </c>
      <c r="G10" s="11" t="s">
        <v>39</v>
      </c>
      <c r="H10" s="11">
        <v>80</v>
      </c>
      <c r="I10" s="11" t="s">
        <v>39</v>
      </c>
      <c r="J10" s="11" t="s">
        <v>39</v>
      </c>
      <c r="K10" s="5"/>
    </row>
    <row r="11" spans="1:11">
      <c r="A11" s="4"/>
      <c r="B11" s="10" t="s">
        <v>9</v>
      </c>
      <c r="C11" s="10" t="s">
        <v>55</v>
      </c>
      <c r="D11" s="11">
        <v>73</v>
      </c>
      <c r="E11" s="15">
        <v>72.5</v>
      </c>
      <c r="F11" s="15">
        <v>77.5</v>
      </c>
      <c r="G11" s="11">
        <v>74</v>
      </c>
      <c r="H11" s="11">
        <v>71</v>
      </c>
      <c r="I11" s="11">
        <v>71</v>
      </c>
      <c r="J11" s="15">
        <v>68.5</v>
      </c>
      <c r="K11" s="5"/>
    </row>
    <row r="12" spans="1:11">
      <c r="A12" s="4"/>
      <c r="B12" s="10" t="s">
        <v>10</v>
      </c>
      <c r="C12" s="10" t="s">
        <v>24</v>
      </c>
      <c r="D12" s="11">
        <v>8.4</v>
      </c>
      <c r="E12" s="11">
        <v>7.8</v>
      </c>
      <c r="F12" s="11">
        <v>0.41</v>
      </c>
      <c r="G12" s="11">
        <v>0.09</v>
      </c>
      <c r="H12" s="11">
        <v>3.1</v>
      </c>
      <c r="I12" s="11">
        <v>2.95</v>
      </c>
      <c r="J12" s="11">
        <v>0.84</v>
      </c>
      <c r="K12" s="5"/>
    </row>
    <row r="13" spans="1:11">
      <c r="A13" s="4"/>
      <c r="B13" s="10" t="s">
        <v>11</v>
      </c>
      <c r="C13" s="10" t="s">
        <v>24</v>
      </c>
      <c r="D13" s="11">
        <v>0.08</v>
      </c>
      <c r="E13" s="11">
        <v>0.09</v>
      </c>
      <c r="F13" s="11" t="s">
        <v>41</v>
      </c>
      <c r="G13" s="11" t="s">
        <v>41</v>
      </c>
      <c r="H13" s="11" t="s">
        <v>41</v>
      </c>
      <c r="I13" s="11" t="s">
        <v>41</v>
      </c>
      <c r="J13" s="11" t="s">
        <v>41</v>
      </c>
      <c r="K13" s="5"/>
    </row>
    <row r="14" spans="1:11">
      <c r="A14" s="4"/>
      <c r="B14" s="10" t="s">
        <v>179</v>
      </c>
      <c r="C14" s="10" t="s">
        <v>24</v>
      </c>
      <c r="D14" s="11">
        <v>210</v>
      </c>
      <c r="E14" s="11">
        <v>200</v>
      </c>
      <c r="F14" s="11">
        <v>220</v>
      </c>
      <c r="G14" s="11">
        <v>260</v>
      </c>
      <c r="H14" s="11">
        <v>190</v>
      </c>
      <c r="I14" s="11">
        <v>190</v>
      </c>
      <c r="J14" s="11">
        <v>230</v>
      </c>
      <c r="K14" s="5"/>
    </row>
    <row r="15" spans="1:11">
      <c r="A15" s="4"/>
      <c r="B15" s="10" t="s">
        <v>178</v>
      </c>
      <c r="C15" s="81" t="s">
        <v>181</v>
      </c>
      <c r="D15" s="11">
        <v>180</v>
      </c>
      <c r="E15" s="11">
        <v>180</v>
      </c>
      <c r="F15" s="11" t="s">
        <v>23</v>
      </c>
      <c r="G15" s="11" t="s">
        <v>23</v>
      </c>
      <c r="H15" s="11">
        <v>155</v>
      </c>
      <c r="I15" s="11" t="s">
        <v>23</v>
      </c>
      <c r="J15" s="11" t="s">
        <v>23</v>
      </c>
      <c r="K15" s="5"/>
    </row>
    <row r="16" spans="1:11">
      <c r="A16" s="4"/>
      <c r="B16" s="10" t="s">
        <v>18</v>
      </c>
      <c r="C16" s="10" t="s">
        <v>25</v>
      </c>
      <c r="D16" s="14">
        <v>38.01</v>
      </c>
      <c r="E16" s="14">
        <v>36.31</v>
      </c>
      <c r="F16" s="11">
        <v>0.46</v>
      </c>
      <c r="G16" s="11">
        <v>0.18</v>
      </c>
      <c r="H16" s="11">
        <v>32.200000000000003</v>
      </c>
      <c r="I16" s="14">
        <v>25.69</v>
      </c>
      <c r="J16" s="11">
        <v>5.46</v>
      </c>
      <c r="K16" s="5"/>
    </row>
    <row r="17" spans="1:11">
      <c r="A17" s="4"/>
      <c r="B17" s="10" t="s">
        <v>19</v>
      </c>
      <c r="C17" s="10" t="s">
        <v>56</v>
      </c>
      <c r="D17" s="11">
        <v>55.9</v>
      </c>
      <c r="E17" s="11">
        <v>58.6</v>
      </c>
      <c r="F17" s="11">
        <v>77.2</v>
      </c>
      <c r="G17" s="11">
        <v>97.5</v>
      </c>
      <c r="H17" s="11">
        <v>65.7</v>
      </c>
      <c r="I17" s="11">
        <v>63.7</v>
      </c>
      <c r="J17" s="11">
        <v>93.9</v>
      </c>
      <c r="K17" s="5"/>
    </row>
    <row r="18" spans="1:11">
      <c r="A18" s="4"/>
      <c r="B18" s="66"/>
      <c r="C18" s="66"/>
      <c r="D18" s="68"/>
      <c r="E18" s="68"/>
      <c r="F18" s="68"/>
      <c r="G18" s="68"/>
      <c r="H18" s="68"/>
      <c r="I18" s="68"/>
      <c r="J18" s="68"/>
      <c r="K18" s="5"/>
    </row>
    <row r="19" spans="1:11">
      <c r="A19" s="4"/>
      <c r="B19" s="7" t="s">
        <v>45</v>
      </c>
      <c r="C19" s="9" t="s">
        <v>62</v>
      </c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10" t="s">
        <v>46</v>
      </c>
      <c r="C20" s="57" t="s">
        <v>177</v>
      </c>
      <c r="D20" s="58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47</v>
      </c>
      <c r="C21" s="57" t="s">
        <v>180</v>
      </c>
      <c r="D21" s="60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48</v>
      </c>
      <c r="C22" s="57" t="s">
        <v>187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49</v>
      </c>
      <c r="C23" s="57" t="s">
        <v>188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50</v>
      </c>
      <c r="C24" s="57" t="s">
        <v>189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51</v>
      </c>
      <c r="C25" s="57" t="s">
        <v>186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52</v>
      </c>
      <c r="C26" s="57" t="s">
        <v>185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90"/>
      <c r="D27" s="90"/>
      <c r="E27" s="90"/>
      <c r="F27" s="90"/>
      <c r="G27" s="90"/>
      <c r="H27" s="90"/>
      <c r="I27" s="90"/>
      <c r="J27" s="90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135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61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163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63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0"/>
  <sheetViews>
    <sheetView view="pageLayout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Rev1.5</v>
      </c>
    </row>
    <row r="2" spans="1:11">
      <c r="J2" s="13"/>
    </row>
    <row r="3" spans="1:11">
      <c r="B3" s="1" t="s">
        <v>60</v>
      </c>
      <c r="F3" s="8"/>
      <c r="G3" s="8"/>
      <c r="H3" s="9" t="s">
        <v>165</v>
      </c>
      <c r="J3" s="69" t="s">
        <v>169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42934</v>
      </c>
    </row>
    <row r="5" spans="1:11">
      <c r="B5" s="9" t="s">
        <v>145</v>
      </c>
      <c r="C5" s="78" t="s">
        <v>146</v>
      </c>
      <c r="F5" s="8"/>
      <c r="G5" s="8"/>
      <c r="H5" s="9" t="s">
        <v>58</v>
      </c>
      <c r="J5" s="70">
        <f ca="1">TODAY()</f>
        <v>42934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85" t="s">
        <v>45</v>
      </c>
      <c r="H7" s="86"/>
      <c r="I7" s="86"/>
      <c r="J7" s="8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VLOOKUP(D8,Lookup!C118:D119,2,FALSE)</f>
        <v>#N/A</v>
      </c>
      <c r="H8" s="82"/>
      <c r="I8" s="83"/>
      <c r="J8" s="8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37</v>
      </c>
      <c r="G9" s="11" t="e">
        <f>VLOOKUP(D9,Lookup!C120:D121,2,FALSE)</f>
        <v>#N/A</v>
      </c>
      <c r="H9" s="82"/>
      <c r="I9" s="83"/>
      <c r="J9" s="8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VLOOKUP(D10,Lookup!C122:D123,2)</f>
        <v>#N/A</v>
      </c>
      <c r="H10" s="82"/>
      <c r="I10" s="83"/>
      <c r="J10" s="8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40</v>
      </c>
      <c r="G11" s="11" t="e">
        <f>VLOOKUP(D11,Lookup!C124:D125,2)</f>
        <v>#N/A</v>
      </c>
      <c r="H11" s="82"/>
      <c r="I11" s="83"/>
      <c r="J11" s="84"/>
      <c r="K11" s="5"/>
    </row>
    <row r="12" spans="1:11">
      <c r="A12" s="4"/>
      <c r="B12" s="55" t="s">
        <v>170</v>
      </c>
      <c r="C12" s="4"/>
      <c r="D12" s="4"/>
      <c r="E12" s="4"/>
      <c r="F12" s="4"/>
      <c r="G12" s="4"/>
      <c r="H12" s="4"/>
      <c r="I12" s="4"/>
      <c r="J12" s="4"/>
      <c r="K12" s="5"/>
    </row>
    <row r="13" spans="1:11">
      <c r="A13" s="4"/>
      <c r="B13" s="79" t="s">
        <v>160</v>
      </c>
      <c r="C13" s="79"/>
      <c r="K13" s="5"/>
    </row>
    <row r="14" spans="1:11">
      <c r="A14" s="4"/>
      <c r="B14" s="79" t="s">
        <v>173</v>
      </c>
      <c r="K14" s="5"/>
    </row>
    <row r="15" spans="1:11">
      <c r="A15" s="4"/>
      <c r="B15" s="79" t="s">
        <v>172</v>
      </c>
      <c r="K15" s="5"/>
    </row>
    <row r="16" spans="1:11">
      <c r="A16" s="4"/>
      <c r="B16" s="79" t="s">
        <v>171</v>
      </c>
      <c r="K16" s="5"/>
    </row>
    <row r="17" spans="1:11">
      <c r="A17" s="4"/>
      <c r="B17" s="79"/>
      <c r="C17" s="79"/>
      <c r="K17" s="5"/>
    </row>
    <row r="18" spans="1:11">
      <c r="A18" s="4"/>
      <c r="B18" s="61" t="s">
        <v>65</v>
      </c>
      <c r="C18" s="62" t="s">
        <v>136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66</v>
      </c>
      <c r="C19" s="89" t="s">
        <v>137</v>
      </c>
      <c r="D19" s="89"/>
      <c r="E19" s="89"/>
      <c r="F19" s="89"/>
      <c r="G19" s="89"/>
      <c r="H19" s="89"/>
      <c r="I19" s="89"/>
      <c r="J19" s="89"/>
      <c r="K19" s="5"/>
    </row>
    <row r="20" spans="1:11">
      <c r="A20" s="4"/>
      <c r="B20" s="55"/>
      <c r="C20" s="88"/>
      <c r="D20" s="89"/>
      <c r="E20" s="89"/>
      <c r="F20" s="89"/>
      <c r="G20" s="89"/>
      <c r="H20" s="89"/>
      <c r="I20" s="89"/>
      <c r="J20" s="8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135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61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163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63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7">
    <mergeCell ref="G7:J7"/>
    <mergeCell ref="H10:J10"/>
    <mergeCell ref="H11:J11"/>
    <mergeCell ref="C19:J19"/>
    <mergeCell ref="C20:J20"/>
    <mergeCell ref="H8:J8"/>
    <mergeCell ref="H9:J9"/>
  </mergeCells>
  <conditionalFormatting sqref="G8:G11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topLeftCell="A7"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37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38</v>
      </c>
      <c r="C11" s="6"/>
      <c r="H11" s="6"/>
    </row>
    <row r="12" spans="1:9">
      <c r="A12">
        <v>0.01</v>
      </c>
      <c r="B12" s="6" t="s">
        <v>41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42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40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44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39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145</v>
      </c>
    </row>
    <row r="39" spans="1:9">
      <c r="A39" t="s">
        <v>146</v>
      </c>
    </row>
    <row r="40" spans="1:9">
      <c r="A40" t="s">
        <v>147</v>
      </c>
    </row>
    <row r="41" spans="1:9">
      <c r="A41" t="s">
        <v>148</v>
      </c>
    </row>
    <row r="42" spans="1:9">
      <c r="A42" t="s">
        <v>150</v>
      </c>
    </row>
    <row r="43" spans="1:9">
      <c r="A43" t="s">
        <v>151</v>
      </c>
    </row>
    <row r="44" spans="1:9">
      <c r="A44" t="s">
        <v>152</v>
      </c>
    </row>
    <row r="45" spans="1:9">
      <c r="A45" t="s">
        <v>153</v>
      </c>
    </row>
    <row r="46" spans="1:9" s="51" customFormat="1">
      <c r="A46" s="51" t="s">
        <v>164</v>
      </c>
      <c r="I46" s="6"/>
    </row>
    <row r="47" spans="1:9">
      <c r="A47" t="s">
        <v>149</v>
      </c>
    </row>
    <row r="49" spans="1:9" s="51" customFormat="1">
      <c r="A49" s="51" t="s">
        <v>161</v>
      </c>
      <c r="I49" s="6"/>
    </row>
    <row r="50" spans="1:9" s="51" customFormat="1">
      <c r="A50" s="56" t="s">
        <v>160</v>
      </c>
      <c r="I50" s="6"/>
    </row>
    <row r="51" spans="1:9">
      <c r="A51" s="56" t="s">
        <v>158</v>
      </c>
    </row>
    <row r="52" spans="1:9">
      <c r="A52" s="64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9"/>
  <sheetViews>
    <sheetView workbookViewId="0">
      <selection activeCell="I65" sqref="I65"/>
    </sheetView>
  </sheetViews>
  <sheetFormatPr defaultRowHeight="15"/>
  <cols>
    <col min="1" max="16384" width="9.140625" style="38"/>
  </cols>
  <sheetData>
    <row r="1" spans="2:5">
      <c r="B1" s="38" t="s">
        <v>114</v>
      </c>
    </row>
    <row r="2" spans="2:5">
      <c r="B2" s="22" t="s">
        <v>77</v>
      </c>
    </row>
    <row r="3" spans="2:5">
      <c r="C3" s="41">
        <v>1</v>
      </c>
      <c r="D3" s="23" t="s">
        <v>78</v>
      </c>
      <c r="E3" s="17"/>
    </row>
    <row r="4" spans="2:5">
      <c r="C4" s="19">
        <v>5.9</v>
      </c>
      <c r="D4" s="23" t="s">
        <v>78</v>
      </c>
      <c r="E4" s="17"/>
    </row>
    <row r="5" spans="2:5">
      <c r="B5" s="22"/>
      <c r="C5" s="41">
        <v>6</v>
      </c>
      <c r="D5" s="23" t="s">
        <v>83</v>
      </c>
      <c r="E5" s="17"/>
    </row>
    <row r="6" spans="2:5">
      <c r="B6" s="26"/>
      <c r="C6" s="21">
        <v>6.9</v>
      </c>
      <c r="D6" s="39" t="s">
        <v>83</v>
      </c>
      <c r="E6" s="17"/>
    </row>
    <row r="7" spans="2:5">
      <c r="B7" s="22"/>
      <c r="C7" s="21">
        <v>7</v>
      </c>
      <c r="D7" s="39" t="s">
        <v>85</v>
      </c>
      <c r="E7" s="17"/>
    </row>
    <row r="8" spans="2:5">
      <c r="B8" s="22"/>
      <c r="C8" s="21">
        <v>8</v>
      </c>
      <c r="D8" s="39" t="s">
        <v>85</v>
      </c>
      <c r="E8" s="17"/>
    </row>
    <row r="9" spans="2:5">
      <c r="B9" s="22"/>
      <c r="C9" s="21">
        <v>8.1</v>
      </c>
      <c r="D9" s="39" t="s">
        <v>89</v>
      </c>
      <c r="E9" s="17"/>
    </row>
    <row r="10" spans="2:5">
      <c r="B10" s="22" t="s">
        <v>91</v>
      </c>
      <c r="C10" s="21"/>
      <c r="D10" s="23"/>
      <c r="E10" s="17"/>
    </row>
    <row r="11" spans="2:5">
      <c r="C11" s="21" t="s">
        <v>76</v>
      </c>
      <c r="D11" s="39" t="s">
        <v>80</v>
      </c>
      <c r="E11" s="17"/>
    </row>
    <row r="12" spans="2:5">
      <c r="B12" s="22"/>
      <c r="C12" s="19">
        <v>10</v>
      </c>
      <c r="D12" s="23" t="s">
        <v>84</v>
      </c>
      <c r="E12" s="17"/>
    </row>
    <row r="13" spans="2:5">
      <c r="B13" s="22"/>
      <c r="C13" s="25">
        <v>99</v>
      </c>
      <c r="D13" s="39" t="s">
        <v>84</v>
      </c>
      <c r="E13" s="17"/>
    </row>
    <row r="14" spans="2:5">
      <c r="B14" s="22"/>
      <c r="C14" s="25">
        <v>100</v>
      </c>
      <c r="D14" s="23" t="s">
        <v>86</v>
      </c>
      <c r="E14" s="17"/>
    </row>
    <row r="15" spans="2:5">
      <c r="B15" s="22"/>
      <c r="C15" s="25">
        <v>299</v>
      </c>
      <c r="D15" s="39" t="s">
        <v>86</v>
      </c>
      <c r="E15" s="17"/>
    </row>
    <row r="16" spans="2:5">
      <c r="B16" s="22"/>
      <c r="C16" s="25">
        <v>300</v>
      </c>
      <c r="D16" s="23" t="s">
        <v>90</v>
      </c>
      <c r="E16" s="17"/>
    </row>
    <row r="17" spans="2:5">
      <c r="B17" s="22"/>
      <c r="C17" s="25">
        <v>499</v>
      </c>
      <c r="D17" s="39" t="s">
        <v>90</v>
      </c>
      <c r="E17" s="17"/>
    </row>
    <row r="18" spans="2:5">
      <c r="B18" s="22"/>
      <c r="C18" s="25">
        <v>999</v>
      </c>
      <c r="D18" s="24" t="s">
        <v>94</v>
      </c>
      <c r="E18" s="17"/>
    </row>
    <row r="19" spans="2:5">
      <c r="B19" s="22" t="s">
        <v>97</v>
      </c>
      <c r="C19" s="21"/>
      <c r="D19" s="23"/>
      <c r="E19" s="17"/>
    </row>
    <row r="20" spans="2:5">
      <c r="C20" s="20" t="s">
        <v>39</v>
      </c>
      <c r="D20" s="24" t="s">
        <v>80</v>
      </c>
      <c r="E20" s="17"/>
    </row>
    <row r="21" spans="2:5">
      <c r="B21" s="22"/>
      <c r="C21" s="19">
        <v>5</v>
      </c>
      <c r="D21" s="23" t="s">
        <v>84</v>
      </c>
      <c r="E21" s="17"/>
    </row>
    <row r="22" spans="2:5">
      <c r="B22" s="22"/>
      <c r="C22" s="20">
        <v>49</v>
      </c>
      <c r="D22" s="24" t="s">
        <v>84</v>
      </c>
      <c r="E22" s="17"/>
    </row>
    <row r="23" spans="2:5">
      <c r="B23" s="22"/>
      <c r="C23" s="19">
        <v>50</v>
      </c>
      <c r="D23" s="23" t="s">
        <v>86</v>
      </c>
      <c r="E23" s="17"/>
    </row>
    <row r="24" spans="2:5">
      <c r="B24" s="22"/>
      <c r="C24" s="20">
        <v>149</v>
      </c>
      <c r="D24" s="24" t="s">
        <v>86</v>
      </c>
      <c r="E24" s="17"/>
    </row>
    <row r="25" spans="2:5">
      <c r="B25" s="22"/>
      <c r="C25" s="19">
        <v>150</v>
      </c>
      <c r="D25" s="23" t="s">
        <v>90</v>
      </c>
      <c r="E25" s="17"/>
    </row>
    <row r="26" spans="2:5">
      <c r="B26" s="26"/>
      <c r="C26" s="20">
        <v>299</v>
      </c>
      <c r="D26" s="24" t="s">
        <v>90</v>
      </c>
      <c r="E26" s="17"/>
    </row>
    <row r="27" spans="2:5">
      <c r="B27" s="26"/>
      <c r="C27" s="20">
        <v>300</v>
      </c>
      <c r="D27" s="24" t="s">
        <v>94</v>
      </c>
      <c r="E27" s="17"/>
    </row>
    <row r="28" spans="2:5">
      <c r="B28" s="22" t="s">
        <v>103</v>
      </c>
      <c r="C28" s="19"/>
      <c r="D28" s="23"/>
      <c r="E28" s="17"/>
    </row>
    <row r="29" spans="2:5">
      <c r="C29" s="20" t="s">
        <v>39</v>
      </c>
      <c r="D29" s="24" t="s">
        <v>80</v>
      </c>
      <c r="E29" s="17"/>
    </row>
    <row r="30" spans="2:5">
      <c r="B30" s="26"/>
      <c r="C30" s="19">
        <v>5</v>
      </c>
      <c r="D30" s="23" t="s">
        <v>105</v>
      </c>
      <c r="E30" s="17"/>
    </row>
    <row r="31" spans="2:5">
      <c r="B31" s="26"/>
      <c r="C31" s="20">
        <v>20</v>
      </c>
      <c r="D31" s="24" t="s">
        <v>105</v>
      </c>
      <c r="E31" s="17"/>
    </row>
    <row r="32" spans="2:5">
      <c r="B32" s="22"/>
      <c r="C32" s="19">
        <v>21</v>
      </c>
      <c r="D32" s="23" t="s">
        <v>86</v>
      </c>
      <c r="E32" s="34"/>
    </row>
    <row r="33" spans="2:5">
      <c r="B33" s="26"/>
      <c r="C33" s="19">
        <v>59</v>
      </c>
      <c r="D33" s="23" t="s">
        <v>86</v>
      </c>
      <c r="E33" s="34"/>
    </row>
    <row r="34" spans="2:5">
      <c r="B34" s="22"/>
      <c r="C34" s="19">
        <v>60</v>
      </c>
      <c r="D34" s="23" t="s">
        <v>110</v>
      </c>
      <c r="E34" s="34"/>
    </row>
    <row r="35" spans="2:5">
      <c r="B35" s="22"/>
      <c r="C35" s="20">
        <v>89</v>
      </c>
      <c r="D35" s="24" t="s">
        <v>110</v>
      </c>
      <c r="E35" s="34"/>
    </row>
    <row r="36" spans="2:5">
      <c r="B36" s="22"/>
      <c r="C36" s="19">
        <v>90</v>
      </c>
      <c r="D36" s="23" t="s">
        <v>111</v>
      </c>
      <c r="E36" s="35"/>
    </row>
    <row r="37" spans="2:5">
      <c r="B37" s="22"/>
      <c r="C37" s="20">
        <v>199</v>
      </c>
      <c r="D37" s="24" t="s">
        <v>111</v>
      </c>
      <c r="E37" s="35"/>
    </row>
    <row r="38" spans="2:5">
      <c r="B38" s="22"/>
      <c r="C38" s="20">
        <v>200</v>
      </c>
      <c r="D38" s="24" t="s">
        <v>94</v>
      </c>
      <c r="E38" s="35"/>
    </row>
    <row r="39" spans="2:5">
      <c r="B39" s="22" t="s">
        <v>79</v>
      </c>
    </row>
    <row r="40" spans="2:5">
      <c r="C40" s="20" t="s">
        <v>39</v>
      </c>
      <c r="D40" s="24" t="s">
        <v>80</v>
      </c>
      <c r="E40" s="18"/>
    </row>
    <row r="41" spans="2:5">
      <c r="B41" s="22"/>
      <c r="C41" s="19">
        <v>1</v>
      </c>
      <c r="D41" s="23" t="s">
        <v>84</v>
      </c>
      <c r="E41" s="18"/>
    </row>
    <row r="42" spans="2:5">
      <c r="B42" s="22"/>
      <c r="C42" s="20">
        <v>20</v>
      </c>
      <c r="D42" s="24" t="s">
        <v>84</v>
      </c>
      <c r="E42" s="18"/>
    </row>
    <row r="43" spans="2:5">
      <c r="B43" s="22"/>
      <c r="C43" s="19">
        <v>21</v>
      </c>
      <c r="D43" s="23" t="s">
        <v>86</v>
      </c>
      <c r="E43" s="18"/>
    </row>
    <row r="44" spans="2:5">
      <c r="B44" s="22"/>
      <c r="C44" s="20">
        <v>59</v>
      </c>
      <c r="D44" s="24" t="s">
        <v>86</v>
      </c>
      <c r="E44" s="18"/>
    </row>
    <row r="45" spans="2:5">
      <c r="B45" s="22"/>
      <c r="C45" s="19">
        <v>60</v>
      </c>
      <c r="D45" s="23" t="s">
        <v>90</v>
      </c>
      <c r="E45" s="18"/>
    </row>
    <row r="46" spans="2:5">
      <c r="B46" s="22"/>
      <c r="C46" s="20">
        <v>89</v>
      </c>
      <c r="D46" s="24" t="s">
        <v>90</v>
      </c>
      <c r="E46" s="17"/>
    </row>
    <row r="47" spans="2:5">
      <c r="B47" s="26"/>
      <c r="C47" s="19">
        <v>90</v>
      </c>
      <c r="D47" s="24" t="s">
        <v>92</v>
      </c>
      <c r="E47" s="18"/>
    </row>
    <row r="48" spans="2:5">
      <c r="B48" s="26"/>
      <c r="C48" s="20">
        <v>199</v>
      </c>
      <c r="D48" s="24" t="s">
        <v>92</v>
      </c>
      <c r="E48" s="18"/>
    </row>
    <row r="49" spans="2:5">
      <c r="B49" s="26"/>
      <c r="C49" s="20">
        <v>200</v>
      </c>
      <c r="D49" s="24" t="s">
        <v>94</v>
      </c>
      <c r="E49" s="18"/>
    </row>
    <row r="50" spans="2:5">
      <c r="B50" s="22" t="s">
        <v>96</v>
      </c>
      <c r="C50" s="19"/>
      <c r="D50" s="23"/>
      <c r="E50" s="18"/>
    </row>
    <row r="51" spans="2:5">
      <c r="B51" s="22"/>
      <c r="C51" s="20" t="s">
        <v>39</v>
      </c>
      <c r="D51" s="24" t="s">
        <v>80</v>
      </c>
      <c r="E51" s="18"/>
    </row>
    <row r="52" spans="2:5">
      <c r="C52" s="20">
        <v>5</v>
      </c>
      <c r="D52" s="24" t="s">
        <v>84</v>
      </c>
      <c r="E52" s="17"/>
    </row>
    <row r="53" spans="2:5">
      <c r="C53" s="20">
        <v>15</v>
      </c>
      <c r="D53" s="24" t="s">
        <v>84</v>
      </c>
      <c r="E53" s="17"/>
    </row>
    <row r="54" spans="2:5">
      <c r="C54" s="20">
        <v>16</v>
      </c>
      <c r="D54" s="24" t="s">
        <v>86</v>
      </c>
      <c r="E54" s="17"/>
    </row>
    <row r="55" spans="2:5">
      <c r="B55" s="22"/>
      <c r="C55" s="19">
        <v>49</v>
      </c>
      <c r="D55" s="24" t="s">
        <v>86</v>
      </c>
      <c r="E55" s="18"/>
    </row>
    <row r="56" spans="2:5">
      <c r="B56" s="22"/>
      <c r="C56" s="19">
        <v>50</v>
      </c>
      <c r="D56" s="24" t="s">
        <v>87</v>
      </c>
      <c r="E56" s="18"/>
    </row>
    <row r="57" spans="2:5">
      <c r="B57" s="22"/>
      <c r="C57" s="20">
        <v>89</v>
      </c>
      <c r="D57" s="24" t="s">
        <v>87</v>
      </c>
      <c r="E57" s="18"/>
    </row>
    <row r="58" spans="2:5">
      <c r="B58" s="26"/>
      <c r="C58" s="20">
        <v>90</v>
      </c>
      <c r="D58" s="24" t="s">
        <v>90</v>
      </c>
      <c r="E58" s="18"/>
    </row>
    <row r="59" spans="2:5">
      <c r="B59" s="22" t="s">
        <v>98</v>
      </c>
      <c r="C59" s="19"/>
      <c r="D59" s="23"/>
      <c r="E59" s="29"/>
    </row>
    <row r="60" spans="2:5">
      <c r="C60" s="20" t="s">
        <v>41</v>
      </c>
      <c r="D60" s="24" t="s">
        <v>80</v>
      </c>
      <c r="E60" s="18"/>
    </row>
    <row r="61" spans="2:5">
      <c r="B61" s="22"/>
      <c r="C61" s="19">
        <v>0.01</v>
      </c>
      <c r="D61" s="24" t="s">
        <v>84</v>
      </c>
      <c r="E61" s="18"/>
    </row>
    <row r="62" spans="2:5">
      <c r="B62" s="22"/>
      <c r="C62" s="20">
        <v>0.1</v>
      </c>
      <c r="D62" s="24" t="s">
        <v>86</v>
      </c>
      <c r="E62" s="18"/>
    </row>
    <row r="63" spans="2:5">
      <c r="B63" s="22"/>
      <c r="C63" s="20">
        <v>0.2</v>
      </c>
      <c r="D63" s="24" t="s">
        <v>87</v>
      </c>
      <c r="E63" s="18"/>
    </row>
    <row r="64" spans="2:5">
      <c r="B64" s="22"/>
      <c r="C64" s="20">
        <v>1</v>
      </c>
      <c r="D64" s="24" t="s">
        <v>90</v>
      </c>
      <c r="E64" s="18"/>
    </row>
    <row r="65" spans="2:5">
      <c r="B65" s="26"/>
      <c r="C65" s="20">
        <v>5</v>
      </c>
      <c r="D65" s="24" t="s">
        <v>92</v>
      </c>
      <c r="E65" s="18"/>
    </row>
    <row r="66" spans="2:5">
      <c r="B66" s="22"/>
      <c r="C66" s="20">
        <v>10</v>
      </c>
      <c r="D66" s="24" t="s">
        <v>94</v>
      </c>
      <c r="E66" s="18"/>
    </row>
    <row r="67" spans="2:5">
      <c r="B67" s="22"/>
      <c r="C67" s="20">
        <v>12.1</v>
      </c>
      <c r="D67" s="24" t="s">
        <v>94</v>
      </c>
      <c r="E67" s="18"/>
    </row>
    <row r="68" spans="2:5">
      <c r="B68" s="22" t="s">
        <v>108</v>
      </c>
      <c r="C68" s="19"/>
      <c r="D68" s="23"/>
      <c r="E68" s="29"/>
    </row>
    <row r="69" spans="2:5">
      <c r="C69" s="19" t="s">
        <v>41</v>
      </c>
      <c r="D69" s="24" t="s">
        <v>80</v>
      </c>
      <c r="E69" s="34"/>
    </row>
    <row r="70" spans="2:5">
      <c r="B70" s="22"/>
      <c r="C70" s="20">
        <v>0.01</v>
      </c>
      <c r="D70" s="24" t="s">
        <v>84</v>
      </c>
      <c r="E70" s="34"/>
    </row>
    <row r="71" spans="2:5">
      <c r="B71" s="22"/>
      <c r="C71" s="19">
        <v>0.04</v>
      </c>
      <c r="D71" s="24" t="s">
        <v>90</v>
      </c>
      <c r="E71" s="34"/>
    </row>
    <row r="72" spans="2:5">
      <c r="B72" s="22"/>
      <c r="C72" s="19">
        <v>0.1</v>
      </c>
      <c r="D72" s="24" t="s">
        <v>92</v>
      </c>
      <c r="E72" s="34"/>
    </row>
    <row r="73" spans="2:5">
      <c r="B73" s="26"/>
      <c r="C73" s="20">
        <v>0.4</v>
      </c>
      <c r="D73" s="24" t="s">
        <v>120</v>
      </c>
      <c r="E73" s="34"/>
    </row>
    <row r="74" spans="2:5">
      <c r="B74" s="22" t="s">
        <v>81</v>
      </c>
    </row>
    <row r="75" spans="2:5">
      <c r="C75" s="20" t="s">
        <v>41</v>
      </c>
      <c r="D75" s="24" t="s">
        <v>80</v>
      </c>
    </row>
    <row r="76" spans="2:5">
      <c r="B76" s="28"/>
      <c r="C76" s="20">
        <v>0.01</v>
      </c>
      <c r="D76" s="24" t="s">
        <v>84</v>
      </c>
    </row>
    <row r="77" spans="2:5">
      <c r="B77" s="28"/>
      <c r="C77" s="20">
        <v>0.09</v>
      </c>
      <c r="D77" s="24" t="s">
        <v>84</v>
      </c>
    </row>
    <row r="78" spans="2:5">
      <c r="B78" s="28"/>
      <c r="C78" s="20">
        <v>0.1</v>
      </c>
      <c r="D78" s="24" t="s">
        <v>87</v>
      </c>
    </row>
    <row r="79" spans="2:5">
      <c r="B79" s="22"/>
      <c r="C79" s="20">
        <v>0.2</v>
      </c>
      <c r="D79" s="24" t="s">
        <v>90</v>
      </c>
    </row>
    <row r="80" spans="2:5">
      <c r="B80" s="28"/>
      <c r="C80" s="20">
        <v>0.3</v>
      </c>
      <c r="D80" s="24" t="s">
        <v>92</v>
      </c>
    </row>
    <row r="81" spans="2:4">
      <c r="B81" s="40" t="s">
        <v>93</v>
      </c>
      <c r="C81" s="20"/>
      <c r="D81" s="24"/>
    </row>
    <row r="82" spans="2:4">
      <c r="C82" s="20" t="s">
        <v>41</v>
      </c>
      <c r="D82" s="24" t="s">
        <v>80</v>
      </c>
    </row>
    <row r="83" spans="2:4">
      <c r="B83" s="40"/>
      <c r="C83" s="20">
        <v>0.01</v>
      </c>
      <c r="D83" s="24" t="s">
        <v>84</v>
      </c>
    </row>
    <row r="84" spans="2:4">
      <c r="B84" s="40"/>
      <c r="C84" s="20">
        <v>0.2</v>
      </c>
      <c r="D84" s="24" t="s">
        <v>88</v>
      </c>
    </row>
    <row r="85" spans="2:4">
      <c r="B85" s="40"/>
      <c r="C85" s="20">
        <v>1</v>
      </c>
      <c r="D85" s="24" t="s">
        <v>90</v>
      </c>
    </row>
    <row r="86" spans="2:4">
      <c r="B86" s="40"/>
      <c r="C86" s="20">
        <v>2</v>
      </c>
      <c r="D86" s="24" t="s">
        <v>120</v>
      </c>
    </row>
    <row r="87" spans="2:4">
      <c r="B87" s="28" t="s">
        <v>122</v>
      </c>
      <c r="C87" s="20"/>
      <c r="D87" s="24"/>
    </row>
    <row r="88" spans="2:4">
      <c r="C88" s="20" t="s">
        <v>40</v>
      </c>
      <c r="D88" s="24" t="s">
        <v>80</v>
      </c>
    </row>
    <row r="89" spans="2:4">
      <c r="B89" s="28"/>
      <c r="C89" s="20">
        <v>1</v>
      </c>
      <c r="D89" s="24" t="s">
        <v>84</v>
      </c>
    </row>
    <row r="90" spans="2:4">
      <c r="B90" s="28"/>
      <c r="C90" s="20">
        <v>10</v>
      </c>
      <c r="D90" s="24" t="s">
        <v>84</v>
      </c>
    </row>
    <row r="91" spans="2:4">
      <c r="B91" s="28"/>
      <c r="C91" s="20">
        <v>50</v>
      </c>
      <c r="D91" s="24" t="s">
        <v>86</v>
      </c>
    </row>
    <row r="92" spans="2:4">
      <c r="B92" s="28"/>
      <c r="C92" s="20">
        <v>150</v>
      </c>
      <c r="D92" s="24" t="s">
        <v>87</v>
      </c>
    </row>
    <row r="93" spans="2:4">
      <c r="B93" s="28"/>
      <c r="C93" s="20">
        <v>200</v>
      </c>
      <c r="D93" s="24" t="s">
        <v>90</v>
      </c>
    </row>
    <row r="94" spans="2:4">
      <c r="B94" s="28"/>
      <c r="C94" s="20">
        <v>350</v>
      </c>
      <c r="D94" s="24" t="s">
        <v>92</v>
      </c>
    </row>
    <row r="95" spans="2:4">
      <c r="B95" s="28"/>
      <c r="C95" s="20">
        <v>500</v>
      </c>
      <c r="D95" s="24" t="s">
        <v>94</v>
      </c>
    </row>
    <row r="96" spans="2:4">
      <c r="B96" s="28" t="s">
        <v>82</v>
      </c>
    </row>
    <row r="97" spans="2:4">
      <c r="C97" s="20" t="s">
        <v>40</v>
      </c>
      <c r="D97" s="24" t="s">
        <v>80</v>
      </c>
    </row>
    <row r="98" spans="2:4">
      <c r="B98" s="28"/>
      <c r="C98" s="20">
        <v>1</v>
      </c>
      <c r="D98" s="24" t="s">
        <v>84</v>
      </c>
    </row>
    <row r="99" spans="2:4">
      <c r="B99" s="28"/>
      <c r="C99" s="20">
        <v>9</v>
      </c>
      <c r="D99" s="24" t="s">
        <v>84</v>
      </c>
    </row>
    <row r="100" spans="2:4">
      <c r="B100" s="28"/>
      <c r="C100" s="20">
        <v>10</v>
      </c>
      <c r="D100" s="24" t="s">
        <v>88</v>
      </c>
    </row>
    <row r="101" spans="2:4">
      <c r="B101" s="40"/>
      <c r="C101" s="20">
        <v>20</v>
      </c>
      <c r="D101" s="24" t="s">
        <v>87</v>
      </c>
    </row>
    <row r="102" spans="2:4">
      <c r="B102" s="40"/>
      <c r="C102" s="20">
        <v>30</v>
      </c>
      <c r="D102" s="24" t="s">
        <v>90</v>
      </c>
    </row>
    <row r="103" spans="2:4">
      <c r="B103" s="40"/>
      <c r="C103" s="20">
        <v>40</v>
      </c>
      <c r="D103" s="24" t="s">
        <v>92</v>
      </c>
    </row>
    <row r="104" spans="2:4">
      <c r="B104" s="40"/>
      <c r="C104" s="20">
        <v>50</v>
      </c>
      <c r="D104" s="24" t="s">
        <v>120</v>
      </c>
    </row>
    <row r="105" spans="2:4">
      <c r="B105" s="30" t="s">
        <v>95</v>
      </c>
      <c r="C105" s="27"/>
      <c r="D105" s="31"/>
    </row>
    <row r="106" spans="2:4">
      <c r="C106" s="20" t="s">
        <v>40</v>
      </c>
      <c r="D106" s="32" t="s">
        <v>80</v>
      </c>
    </row>
    <row r="107" spans="2:4">
      <c r="B107" s="30"/>
      <c r="C107" s="27">
        <v>1</v>
      </c>
      <c r="D107" s="31" t="s">
        <v>84</v>
      </c>
    </row>
    <row r="108" spans="2:4">
      <c r="B108" s="30"/>
      <c r="C108" s="20">
        <v>9</v>
      </c>
      <c r="D108" s="32" t="s">
        <v>84</v>
      </c>
    </row>
    <row r="109" spans="2:4">
      <c r="B109" s="30"/>
      <c r="C109" s="27">
        <v>10</v>
      </c>
      <c r="D109" s="32" t="s">
        <v>87</v>
      </c>
    </row>
    <row r="110" spans="2:4">
      <c r="B110" s="30"/>
      <c r="C110" s="20">
        <v>40</v>
      </c>
      <c r="D110" s="32" t="s">
        <v>90</v>
      </c>
    </row>
    <row r="111" spans="2:4">
      <c r="B111" s="30"/>
      <c r="C111" s="20">
        <v>50</v>
      </c>
      <c r="D111" s="32" t="s">
        <v>92</v>
      </c>
    </row>
    <row r="112" spans="2:4">
      <c r="B112" s="30" t="s">
        <v>99</v>
      </c>
      <c r="C112" s="27"/>
      <c r="D112" s="31"/>
    </row>
    <row r="113" spans="2:4">
      <c r="B113" s="30"/>
      <c r="C113" s="27">
        <v>-10</v>
      </c>
      <c r="D113" s="31" t="s">
        <v>100</v>
      </c>
    </row>
    <row r="114" spans="2:4">
      <c r="C114" s="20">
        <v>-0.5</v>
      </c>
      <c r="D114" s="32" t="s">
        <v>100</v>
      </c>
    </row>
    <row r="115" spans="2:4">
      <c r="B115" s="30"/>
      <c r="C115" s="27">
        <v>-0.51</v>
      </c>
      <c r="D115" s="31" t="s">
        <v>101</v>
      </c>
    </row>
    <row r="116" spans="2:4">
      <c r="B116" s="30"/>
      <c r="C116" s="33">
        <v>0.5</v>
      </c>
      <c r="D116" s="32" t="s">
        <v>101</v>
      </c>
    </row>
    <row r="117" spans="2:4">
      <c r="B117" s="30"/>
      <c r="C117" s="20">
        <v>0.51</v>
      </c>
      <c r="D117" s="32" t="s">
        <v>102</v>
      </c>
    </row>
    <row r="118" spans="2:4">
      <c r="B118" s="30" t="s">
        <v>124</v>
      </c>
      <c r="C118" s="27" t="s">
        <v>36</v>
      </c>
      <c r="D118" s="31" t="s">
        <v>126</v>
      </c>
    </row>
    <row r="119" spans="2:4">
      <c r="C119" s="27" t="s">
        <v>37</v>
      </c>
      <c r="D119" s="31" t="s">
        <v>123</v>
      </c>
    </row>
    <row r="120" spans="2:4">
      <c r="B120" s="30" t="s">
        <v>125</v>
      </c>
      <c r="C120" s="27" t="s">
        <v>36</v>
      </c>
      <c r="D120" s="31" t="s">
        <v>127</v>
      </c>
    </row>
    <row r="121" spans="2:4">
      <c r="C121" s="27" t="s">
        <v>37</v>
      </c>
      <c r="D121" s="31" t="s">
        <v>123</v>
      </c>
    </row>
    <row r="122" spans="2:4">
      <c r="B122" s="30" t="s">
        <v>128</v>
      </c>
      <c r="C122" s="27" t="s">
        <v>44</v>
      </c>
      <c r="D122" s="31" t="s">
        <v>123</v>
      </c>
    </row>
    <row r="123" spans="2:4">
      <c r="C123" s="27">
        <v>1.2</v>
      </c>
      <c r="D123" s="31" t="s">
        <v>126</v>
      </c>
    </row>
    <row r="124" spans="2:4">
      <c r="B124" s="30" t="s">
        <v>129</v>
      </c>
      <c r="C124" s="27" t="s">
        <v>44</v>
      </c>
      <c r="D124" s="31" t="s">
        <v>123</v>
      </c>
    </row>
    <row r="125" spans="2:4">
      <c r="C125" s="27">
        <v>1.2</v>
      </c>
      <c r="D125" s="31" t="s">
        <v>127</v>
      </c>
    </row>
    <row r="126" spans="2:4">
      <c r="B126" s="28" t="s">
        <v>18</v>
      </c>
    </row>
    <row r="127" spans="2:4">
      <c r="C127" s="20" t="s">
        <v>42</v>
      </c>
      <c r="D127" s="24" t="s">
        <v>130</v>
      </c>
    </row>
    <row r="128" spans="2:4">
      <c r="B128" s="28"/>
      <c r="C128" s="20">
        <v>0.05</v>
      </c>
      <c r="D128" s="24" t="s">
        <v>131</v>
      </c>
    </row>
    <row r="129" spans="2:4">
      <c r="B129" s="28"/>
      <c r="C129" s="20">
        <v>0.3</v>
      </c>
      <c r="D129" s="24" t="s">
        <v>84</v>
      </c>
    </row>
    <row r="130" spans="2:4">
      <c r="B130" s="28"/>
      <c r="C130" s="20">
        <v>1</v>
      </c>
      <c r="D130" s="24" t="s">
        <v>88</v>
      </c>
    </row>
    <row r="131" spans="2:4">
      <c r="B131" s="40"/>
      <c r="C131" s="20">
        <v>2.5</v>
      </c>
      <c r="D131" s="24" t="s">
        <v>87</v>
      </c>
    </row>
    <row r="132" spans="2:4">
      <c r="B132" s="40"/>
      <c r="C132" s="20">
        <v>5</v>
      </c>
      <c r="D132" s="24" t="s">
        <v>90</v>
      </c>
    </row>
    <row r="133" spans="2:4">
      <c r="B133" s="40"/>
      <c r="C133" s="20">
        <v>20</v>
      </c>
      <c r="D133" s="24" t="s">
        <v>92</v>
      </c>
    </row>
    <row r="134" spans="2:4">
      <c r="B134" s="40"/>
      <c r="C134" s="20">
        <v>40</v>
      </c>
      <c r="D134" s="24" t="s">
        <v>94</v>
      </c>
    </row>
    <row r="135" spans="2:4">
      <c r="B135" s="28" t="s">
        <v>132</v>
      </c>
    </row>
    <row r="136" spans="2:4">
      <c r="C136" s="20" t="s">
        <v>39</v>
      </c>
      <c r="D136" s="24" t="s">
        <v>130</v>
      </c>
    </row>
    <row r="137" spans="2:4">
      <c r="B137" s="28"/>
      <c r="C137" s="20">
        <v>5</v>
      </c>
      <c r="D137" s="24" t="s">
        <v>131</v>
      </c>
    </row>
    <row r="138" spans="2:4">
      <c r="B138" s="28"/>
      <c r="C138" s="20">
        <v>75</v>
      </c>
      <c r="D138" s="24" t="s">
        <v>84</v>
      </c>
    </row>
    <row r="139" spans="2:4">
      <c r="B139" s="28"/>
      <c r="C139" s="20">
        <v>80</v>
      </c>
      <c r="D139" s="24" t="s">
        <v>86</v>
      </c>
    </row>
    <row r="140" spans="2:4">
      <c r="B140" s="40"/>
      <c r="C140" s="20">
        <v>90</v>
      </c>
      <c r="D140" s="24" t="s">
        <v>90</v>
      </c>
    </row>
    <row r="141" spans="2:4">
      <c r="B141" s="40"/>
      <c r="C141" s="20">
        <v>95</v>
      </c>
      <c r="D141" s="24" t="s">
        <v>92</v>
      </c>
    </row>
    <row r="142" spans="2:4">
      <c r="B142" s="28" t="s">
        <v>133</v>
      </c>
    </row>
    <row r="143" spans="2:4">
      <c r="C143" s="20" t="s">
        <v>41</v>
      </c>
      <c r="D143" s="24" t="s">
        <v>130</v>
      </c>
    </row>
    <row r="144" spans="2:4">
      <c r="B144" s="28"/>
      <c r="C144" s="20">
        <v>0.01</v>
      </c>
      <c r="D144" s="24" t="s">
        <v>134</v>
      </c>
    </row>
    <row r="145" spans="2:4">
      <c r="B145" s="28"/>
      <c r="C145" s="20">
        <v>0.2</v>
      </c>
      <c r="D145" s="24" t="s">
        <v>84</v>
      </c>
    </row>
    <row r="146" spans="2:4">
      <c r="B146" s="28"/>
      <c r="C146" s="20">
        <v>0.6</v>
      </c>
      <c r="D146" s="24" t="s">
        <v>123</v>
      </c>
    </row>
    <row r="147" spans="2:4">
      <c r="B147" s="40"/>
      <c r="C147" s="20">
        <v>1.1000000000000001</v>
      </c>
      <c r="D147" s="24" t="s">
        <v>90</v>
      </c>
    </row>
    <row r="148" spans="2:4">
      <c r="B148" s="40"/>
      <c r="C148" s="20">
        <v>2</v>
      </c>
      <c r="D148" s="24" t="s">
        <v>92</v>
      </c>
    </row>
    <row r="149" spans="2:4">
      <c r="C149" s="20">
        <v>5</v>
      </c>
      <c r="D149" s="24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106</v>
      </c>
      <c r="H1" s="51" t="s">
        <v>107</v>
      </c>
      <c r="I1" s="51"/>
      <c r="J1" s="51"/>
      <c r="K1" s="51"/>
      <c r="L1" s="51" t="s">
        <v>109</v>
      </c>
      <c r="M1" s="51"/>
    </row>
    <row r="2" spans="1:13" ht="16.5" thickBot="1">
      <c r="A2" s="43"/>
      <c r="B2" s="46" t="s">
        <v>115</v>
      </c>
      <c r="C2" s="46" t="s">
        <v>116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117</v>
      </c>
    </row>
    <row r="3" spans="1:13">
      <c r="A3" s="42" t="s">
        <v>104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117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118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118</v>
      </c>
    </row>
    <row r="6" spans="1:13" ht="18.75">
      <c r="A6" s="48" t="s">
        <v>109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119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9CF0B4-5BCE-4BB0-BA28-982398C330EF}"/>
</file>

<file path=customXml/itemProps2.xml><?xml version="1.0" encoding="utf-8"?>
<ds:datastoreItem xmlns:ds="http://schemas.openxmlformats.org/officeDocument/2006/customXml" ds:itemID="{92D292BC-2CE2-49AD-9FE6-49D299BE40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Ben Moore</cp:lastModifiedBy>
  <cp:lastPrinted>2017-07-14T00:30:07Z</cp:lastPrinted>
  <dcterms:created xsi:type="dcterms:W3CDTF">2017-07-10T05:27:40Z</dcterms:created>
  <dcterms:modified xsi:type="dcterms:W3CDTF">2017-07-17T21:42:34Z</dcterms:modified>
</cp:coreProperties>
</file>