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FULL TEST SHEET" sheetId="11" r:id="rId6"/>
    <sheet name="CHEM TEST SHEET" sheetId="12" r:id="rId7"/>
    <sheet name="SHORT TEST SHEET" sheetId="13" r:id="rId8"/>
    <sheet name="SRT TEST SHEET" sheetId="15" r:id="rId9"/>
    <sheet name="MICRO TEST SHEET" sheetId="14" r:id="rId10"/>
    <sheet name="TOWN SUPPLY TEST SHEET" sheetId="16" r:id="rId11"/>
    <sheet name="Data" sheetId="2" r:id="rId12"/>
    <sheet name="Lookup" sheetId="5" r:id="rId13"/>
    <sheet name="LSI" sheetId="6" r:id="rId14"/>
  </sheets>
  <calcPr calcId="145621"/>
</workbook>
</file>

<file path=xl/calcChain.xml><?xml version="1.0" encoding="utf-8"?>
<calcChain xmlns="http://schemas.openxmlformats.org/spreadsheetml/2006/main">
  <c r="J1" i="16" l="1"/>
  <c r="J1" i="15"/>
  <c r="J1" i="14"/>
  <c r="J1" i="13"/>
  <c r="J1" i="12"/>
  <c r="J1" i="11"/>
  <c r="G25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4" i="4"/>
  <c r="G26" i="4"/>
  <c r="G27" i="4"/>
  <c r="D28" i="4"/>
  <c r="G30" i="4"/>
  <c r="G31" i="4"/>
  <c r="G32" i="4"/>
  <c r="G33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</calcChain>
</file>

<file path=xl/sharedStrings.xml><?xml version="1.0" encoding="utf-8"?>
<sst xmlns="http://schemas.openxmlformats.org/spreadsheetml/2006/main" count="1003" uniqueCount="206">
  <si>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</si>
  <si>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</si>
  <si>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</si>
  <si>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</si>
  <si>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</si>
  <si>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</si>
  <si>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</si>
  <si>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</si>
  <si>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</si>
  <si>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</si>
  <si>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</si>
  <si>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</si>
  <si>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</si>
  <si>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</si>
  <si>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</si>
  <si>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</si>
  <si>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</si>
  <si>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</si>
  <si>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</si>
  <si>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</si>
  <si>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</si>
  <si>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</si>
  <si>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</si>
  <si>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</si>
  <si>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</si>
  <si>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</si>
  <si>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</si>
  <si>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</si>
  <si>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</si>
  <si>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</si>
  <si>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</si>
  <si>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</si>
  <si>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</si>
  <si>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</si>
  <si>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</si>
  <si>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</si>
  <si>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</si>
  <si>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</si>
  <si>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</si>
  <si>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</si>
  <si>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</si>
  <si>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</si>
  <si>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</si>
  <si>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</si>
  <si>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</si>
  <si>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</si>
  <si>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</si>
  <si>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</si>
  <si>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</si>
  <si>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</si>
  <si>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</si>
  <si>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</si>
  <si>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</si>
  <si>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</si>
  <si>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</si>
  <si>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</si>
  <si>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</si>
  <si>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</si>
  <si>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</si>
  <si>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</si>
  <si>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</si>
  <si>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</si>
  <si>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</si>
  <si>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</si>
  <si>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</si>
  <si>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</si>
  <si>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</si>
  <si>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</si>
  <si>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</si>
  <si>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</si>
  <si>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</si>
  <si>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</si>
  <si>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</si>
  <si>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</si>
  <si>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</si>
  <si>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</si>
  <si>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</si>
  <si>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</si>
  <si>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</si>
  <si>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</si>
  <si>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</si>
  <si>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</si>
  <si>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</si>
  <si>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</si>
  <si>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</si>
  <si>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</si>
  <si>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</si>
  <si>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</si>
  <si>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</si>
  <si>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</si>
  <si>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</si>
  <si>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</si>
  <si>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</si>
  <si>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</si>
  <si>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</si>
  <si>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</si>
  <si>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</si>
  <si>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</si>
  <si>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</si>
  <si>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</si>
  <si>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</si>
  <si>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</si>
  <si>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</si>
  <si>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</si>
  <si>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</si>
  <si>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</si>
  <si>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</si>
  <si>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</si>
  <si>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</si>
  <si>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</si>
  <si>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</si>
  <si>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</si>
  <si>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</si>
  <si>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</si>
  <si>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</si>
  <si>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</si>
  <si>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</si>
  <si>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</si>
  <si>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</si>
  <si>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</si>
  <si>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</si>
  <si>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</si>
  <si>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</si>
  <si>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</si>
  <si>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</si>
  <si>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</si>
  <si>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</si>
  <si>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</si>
  <si>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</si>
  <si>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</si>
  <si>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</si>
  <si>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</si>
  <si>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</si>
  <si>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</si>
  <si>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</si>
  <si>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</si>
  <si>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</si>
  <si>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</si>
  <si>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</si>
  <si>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</si>
  <si>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</si>
  <si>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</si>
  <si>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</si>
  <si>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</si>
  <si>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</si>
  <si>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</si>
  <si>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</si>
  <si>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</si>
  <si>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</si>
  <si>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</si>
  <si>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</si>
  <si>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</si>
  <si>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</si>
  <si>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</si>
  <si>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</si>
  <si>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</si>
  <si>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</si>
  <si>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</si>
  <si>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</si>
  <si>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</si>
  <si>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</si>
  <si>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</si>
  <si>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</si>
  <si>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</si>
  <si>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</si>
  <si>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</si>
  <si>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</si>
  <si>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</si>
  <si>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</si>
  <si>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</si>
  <si>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</si>
  <si>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</si>
  <si>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</si>
  <si>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</si>
  <si>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</si>
  <si>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</si>
  <si>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</si>
  <si>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</si>
  <si>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</si>
  <si>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</si>
  <si>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</si>
  <si>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</si>
  <si>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</si>
  <si>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</si>
  <si>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</si>
  <si>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</si>
  <si>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</si>
  <si>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</si>
  <si>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</si>
  <si>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</si>
  <si>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</si>
  <si>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</si>
  <si>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>Rev2.3</t>
  </si>
  <si>
    <t xml:space="preserve">The sample was    clear   /   slightly discoloured with    no   /   some significant sediment </t>
  </si>
  <si>
    <t>20170725SRT02</t>
  </si>
  <si>
    <t>THINK WATER GISBORNE</t>
  </si>
  <si>
    <t>GORDON MCPHAIL</t>
  </si>
  <si>
    <t xml:space="preserve">Total Dissolved solids </t>
  </si>
  <si>
    <t xml:space="preserve">Silica </t>
  </si>
  <si>
    <t>The sample was  discoloured with some significant sediment .</t>
  </si>
  <si>
    <t>The sample was discoloured with some significant sediment .</t>
  </si>
  <si>
    <t>The sample was clear with no significant sediment .</t>
  </si>
  <si>
    <t>The sample was clear  with no  significant sediment .</t>
  </si>
  <si>
    <t>The sample was slightly discoloured with no significant sediment .</t>
  </si>
  <si>
    <t>The sample was clear  with no significant sediment .</t>
  </si>
  <si>
    <t>The sample was slightly discolored with no 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</si>
</sst>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45</xdr:row>
      <xdr:rowOff>65941</xdr:rowOff>
    </xdr:from>
    <xdr:to>
      <xdr:col>1</xdr:col>
      <xdr:colOff>1318847</xdr:colOff>
      <xdr:row>46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26</xdr:row>
      <xdr:rowOff>58614</xdr:rowOff>
    </xdr:from>
    <xdr:to>
      <xdr:col>1</xdr:col>
      <xdr:colOff>1318847</xdr:colOff>
      <xdr:row>27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44</xdr:row>
      <xdr:rowOff>58614</xdr:rowOff>
    </xdr:from>
    <xdr:to>
      <xdr:col>1</xdr:col>
      <xdr:colOff>1318847</xdr:colOff>
      <xdr:row>45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view="pageLayout" zoomScale="130" zoomScaleNormal="110" zoomScalePageLayoutView="130" workbookViewId="0">
      <selection activeCell="J1" sqref="J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42950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8" t="s">
        <v>44</v>
      </c>
      <c r="H7" s="99"/>
      <c r="I7" s="99"/>
      <c r="J7" s="100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160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160</v>
      </c>
      <c r="I13" s="96"/>
      <c r="J13" s="97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160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5" t="s">
        <v>70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5"/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</v>
      </c>
      <c r="C24" s="10" t="s">
        <v>25</v>
      </c>
      <c r="D24" s="11"/>
      <c r="E24" s="11" t="s">
        <v>73</v>
      </c>
      <c r="F24" s="11" t="s">
        <v>23</v>
      </c>
      <c r="G24" s="11" t="e">
        <f>VLOOKUP(D24,Lookup!C122:D129,2)</f>
        <v>#N/A</v>
      </c>
      <c r="H24" s="95"/>
      <c r="I24" s="96"/>
      <c r="J24" s="97"/>
      <c r="K24" s="5"/>
    </row>
    <row r="25" spans="1:11">
      <c r="A25" s="4"/>
      <c r="B25" s="10" t="s">
        <v>172</v>
      </c>
      <c r="C25" s="10" t="s">
        <v>173</v>
      </c>
      <c r="D25" s="15"/>
      <c r="E25" s="11" t="s">
        <v>23</v>
      </c>
      <c r="F25" s="11" t="s">
        <v>23</v>
      </c>
      <c r="G25" s="11" t="e">
        <f>VLOOKUP(D25,Lookup!C147:D150,2)</f>
        <v>#N/A</v>
      </c>
      <c r="H25" s="95"/>
      <c r="I25" s="96"/>
      <c r="J25" s="97"/>
      <c r="K25" s="5"/>
    </row>
    <row r="26" spans="1:11">
      <c r="A26" s="4"/>
      <c r="B26" s="10" t="s">
        <v>19</v>
      </c>
      <c r="C26" s="10" t="s">
        <v>55</v>
      </c>
      <c r="D26" s="14"/>
      <c r="E26" s="11" t="s">
        <v>23</v>
      </c>
      <c r="F26" s="11" t="s">
        <v>23</v>
      </c>
      <c r="G26" s="11" t="e">
        <f>VLOOKUP(D26,Lookup!C131:D137,2)</f>
        <v>#N/A</v>
      </c>
      <c r="H26" s="95"/>
      <c r="I26" s="96"/>
      <c r="J26" s="97"/>
      <c r="K26" s="5"/>
    </row>
    <row r="27" spans="1:11">
      <c r="A27" s="4"/>
      <c r="B27" s="10" t="s">
        <v>20</v>
      </c>
      <c r="C27" s="10" t="s">
        <v>24</v>
      </c>
      <c r="D27" s="14"/>
      <c r="E27" s="11" t="s">
        <v>74</v>
      </c>
      <c r="F27" s="11">
        <v>5</v>
      </c>
      <c r="G27" s="11" t="e">
        <f>VLOOKUP(D27,Lookup!C139:D145,2)</f>
        <v>#N/A</v>
      </c>
      <c r="H27" s="95"/>
      <c r="I27" s="96"/>
      <c r="J27" s="97"/>
      <c r="K27" s="5"/>
    </row>
    <row r="28" spans="1:11">
      <c r="A28" s="4"/>
      <c r="B28" s="10" t="s">
        <v>26</v>
      </c>
      <c r="C28" s="10" t="s">
        <v>24</v>
      </c>
      <c r="D28" s="87">
        <f>D29-D27</f>
        <v>0</v>
      </c>
      <c r="E28" s="11" t="s">
        <v>23</v>
      </c>
      <c r="F28" s="11" t="s">
        <v>23</v>
      </c>
      <c r="G28" s="11" t="s">
        <v>23</v>
      </c>
      <c r="H28" s="95" t="s">
        <v>160</v>
      </c>
      <c r="I28" s="96"/>
      <c r="J28" s="97"/>
      <c r="K28" s="5"/>
    </row>
    <row r="29" spans="1:11">
      <c r="A29" s="4"/>
      <c r="B29" s="10" t="s">
        <v>27</v>
      </c>
      <c r="C29" s="10" t="s">
        <v>24</v>
      </c>
      <c r="D29" s="14"/>
      <c r="E29" s="11" t="s">
        <v>23</v>
      </c>
      <c r="F29" s="11" t="s">
        <v>23</v>
      </c>
      <c r="G29" s="11" t="s">
        <v>23</v>
      </c>
      <c r="H29" s="95"/>
      <c r="I29" s="96"/>
      <c r="J29" s="97"/>
      <c r="K29" s="5"/>
    </row>
    <row r="30" spans="1:1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e">
        <f>VLOOKUP(D30,Lookup!C111:D112,2,FALSE)</f>
        <v>#N/A</v>
      </c>
      <c r="H30" s="95"/>
      <c r="I30" s="96"/>
      <c r="J30" s="97"/>
      <c r="K30" s="5"/>
    </row>
    <row r="31" spans="1:11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39</v>
      </c>
      <c r="G31" s="11" t="e">
        <f>VLOOKUP(D31,Lookup!C113:D114,2,FALSE)</f>
        <v>#N/A</v>
      </c>
      <c r="H31" s="95"/>
      <c r="I31" s="96"/>
      <c r="J31" s="97"/>
      <c r="K31" s="5"/>
    </row>
    <row r="32" spans="1:11">
      <c r="A32" s="4"/>
      <c r="B32" s="10" t="s">
        <v>32</v>
      </c>
      <c r="C32" s="10" t="s">
        <v>34</v>
      </c>
      <c r="D32" s="11"/>
      <c r="E32" s="11" t="s">
        <v>23</v>
      </c>
      <c r="F32" s="11" t="s">
        <v>23</v>
      </c>
      <c r="G32" s="11" t="e">
        <f>VLOOKUP(D32,Lookup!C115:D117,2)</f>
        <v>#N/A</v>
      </c>
      <c r="H32" s="95"/>
      <c r="I32" s="96"/>
      <c r="J32" s="97"/>
      <c r="K32" s="5"/>
    </row>
    <row r="33" spans="1:11">
      <c r="A33" s="4"/>
      <c r="B33" s="10" t="s">
        <v>33</v>
      </c>
      <c r="C33" s="10" t="s">
        <v>34</v>
      </c>
      <c r="D33" s="11"/>
      <c r="E33" s="11" t="s">
        <v>23</v>
      </c>
      <c r="F33" s="11" t="s">
        <v>43</v>
      </c>
      <c r="G33" s="11" t="e">
        <f>VLOOKUP(D33,Lookup!C118:D120,2)</f>
        <v>#N/A</v>
      </c>
      <c r="H33" s="95"/>
      <c r="I33" s="96"/>
      <c r="J33" s="97"/>
      <c r="K33" s="5"/>
    </row>
    <row r="34" spans="1:11">
      <c r="A34" s="4"/>
      <c r="B34" s="66"/>
      <c r="C34" s="66"/>
      <c r="D34" s="68"/>
      <c r="E34" s="68"/>
      <c r="F34" s="68"/>
      <c r="G34" s="68"/>
      <c r="H34" s="82"/>
      <c r="I34" s="82"/>
      <c r="J34" s="82"/>
      <c r="K34" s="5"/>
    </row>
    <row r="35" spans="1:11">
      <c r="A35" s="4"/>
      <c r="B35" s="55" t="s">
        <v>150</v>
      </c>
      <c r="C35" s="4"/>
      <c r="D35" s="4"/>
      <c r="E35" s="4"/>
      <c r="F35" s="4"/>
      <c r="G35" s="4"/>
      <c r="H35" s="4"/>
      <c r="I35" s="4"/>
      <c r="J35" s="4"/>
      <c r="K35" s="5"/>
    </row>
    <row r="36" spans="1:11">
      <c r="A36" s="4"/>
      <c r="B36" s="56" t="s">
        <v>174</v>
      </c>
      <c r="C36" s="56"/>
      <c r="K36" s="5"/>
    </row>
    <row r="37" spans="1:11">
      <c r="A37" s="4"/>
      <c r="B37" s="56" t="s">
        <v>149</v>
      </c>
      <c r="K37" s="5"/>
    </row>
    <row r="38" spans="1:11">
      <c r="A38" s="4"/>
      <c r="B38" s="56" t="s">
        <v>175</v>
      </c>
      <c r="K38" s="5"/>
    </row>
    <row r="39" spans="1:11">
      <c r="A39" s="4"/>
      <c r="B39" s="56" t="s">
        <v>152</v>
      </c>
      <c r="K39" s="5"/>
    </row>
    <row r="40" spans="1:11">
      <c r="A40" s="4"/>
      <c r="B40" s="56" t="s">
        <v>155</v>
      </c>
      <c r="C40" s="56"/>
      <c r="K40" s="5"/>
    </row>
    <row r="41" spans="1:11">
      <c r="A41" s="4"/>
      <c r="B41" s="82"/>
      <c r="C41" s="82"/>
      <c r="K41" s="5"/>
    </row>
    <row r="42" spans="1:11">
      <c r="A42" s="4"/>
      <c r="B42" s="61" t="s">
        <v>64</v>
      </c>
      <c r="C42" s="62" t="s">
        <v>134</v>
      </c>
      <c r="D42" s="63"/>
      <c r="E42" s="63"/>
      <c r="F42" s="63"/>
      <c r="G42" s="63"/>
      <c r="H42" s="63"/>
      <c r="I42" s="63"/>
      <c r="J42" s="63"/>
      <c r="K42" s="5"/>
    </row>
    <row r="43" spans="1:11">
      <c r="A43" s="4"/>
      <c r="B43" s="55" t="s">
        <v>65</v>
      </c>
      <c r="C43" s="94" t="s">
        <v>135</v>
      </c>
      <c r="D43" s="94"/>
      <c r="E43" s="94"/>
      <c r="F43" s="94"/>
      <c r="G43" s="94"/>
      <c r="H43" s="94"/>
      <c r="I43" s="94"/>
      <c r="J43" s="94"/>
      <c r="K43" s="5"/>
    </row>
    <row r="44" spans="1:11">
      <c r="A44" s="4"/>
      <c r="B44" s="55" t="s">
        <v>24</v>
      </c>
      <c r="C44" s="93" t="s">
        <v>136</v>
      </c>
      <c r="D44" s="94"/>
      <c r="E44" s="94"/>
      <c r="F44" s="94"/>
      <c r="G44" s="94"/>
      <c r="H44" s="94"/>
      <c r="I44" s="94"/>
      <c r="J44" s="94"/>
      <c r="K44" s="5"/>
    </row>
    <row r="45" spans="1:11">
      <c r="A45" s="4"/>
      <c r="B45" s="55"/>
      <c r="C45" s="81"/>
      <c r="D45" s="82"/>
      <c r="E45" s="82"/>
      <c r="F45" s="82"/>
      <c r="G45" s="82"/>
      <c r="H45" s="82"/>
      <c r="I45" s="82"/>
      <c r="J45" s="82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133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60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156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12" t="s">
        <v>62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</sheetData>
  <mergeCells count="29">
    <mergeCell ref="H30:J30"/>
    <mergeCell ref="H31:J31"/>
    <mergeCell ref="H32:J32"/>
    <mergeCell ref="H33:J33"/>
    <mergeCell ref="H17:J17"/>
    <mergeCell ref="H28:J28"/>
    <mergeCell ref="H29:J29"/>
    <mergeCell ref="H25:J25"/>
    <mergeCell ref="G7:J7"/>
    <mergeCell ref="H8:J8"/>
    <mergeCell ref="H9:J9"/>
    <mergeCell ref="H10:J10"/>
    <mergeCell ref="H11:J11"/>
    <mergeCell ref="C44:J44"/>
    <mergeCell ref="H12:J12"/>
    <mergeCell ref="H13:J13"/>
    <mergeCell ref="H14:J14"/>
    <mergeCell ref="H15:J15"/>
    <mergeCell ref="C43:J43"/>
    <mergeCell ref="H16:J16"/>
    <mergeCell ref="H23:J23"/>
    <mergeCell ref="H24:J24"/>
    <mergeCell ref="H26:J26"/>
    <mergeCell ref="H27:J27"/>
    <mergeCell ref="H18:J18"/>
    <mergeCell ref="H19:J19"/>
    <mergeCell ref="H20:J20"/>
    <mergeCell ref="H21:J21"/>
    <mergeCell ref="H22:J22"/>
  </mergeCells>
  <conditionalFormatting sqref="G8:G34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D30:D31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B39</xm:sqref>
        </x14:dataValidation>
        <x14:dataValidation type="list" allowBlank="1" showInputMessage="1" showErrorMessage="1">
          <x14:formula1>
            <xm:f>Data!$A$55:$A$65</xm:f>
          </x14:formula1>
          <xm:sqref>D32:D33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Rev2.3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186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187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/>
      <c r="D6" s="102"/>
      <c r="E6" s="102"/>
      <c r="F6" s="102"/>
      <c r="G6" s="8"/>
      <c r="H6" s="90" t="s">
        <v>185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Rev2.3</v>
      </c>
    </row>
    <row r="2" spans="1:11" ht="23.25">
      <c r="B2" s="2" t="s">
        <v>191</v>
      </c>
      <c r="J2" s="13"/>
    </row>
    <row r="3" spans="1:11">
      <c r="J3" s="13"/>
    </row>
    <row r="4" spans="1:11" ht="22.5" customHeight="1">
      <c r="B4" s="90" t="s">
        <v>186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187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 t="s">
        <v>157</v>
      </c>
      <c r="D6" s="102"/>
      <c r="E6" s="102"/>
      <c r="F6" s="102"/>
      <c r="G6" s="8"/>
      <c r="H6" s="90" t="s">
        <v>185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18</v>
      </c>
      <c r="C21" s="10" t="s">
        <v>25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172</v>
      </c>
      <c r="C22" s="10" t="s">
        <v>173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</v>
      </c>
      <c r="C23" s="10" t="s">
        <v>55</v>
      </c>
      <c r="D23" s="14"/>
      <c r="E23" s="14"/>
      <c r="F23" s="14"/>
      <c r="G23" s="14"/>
      <c r="H23" s="14"/>
      <c r="I23" s="14"/>
      <c r="J23" s="14"/>
      <c r="K23" s="5"/>
    </row>
    <row r="24" spans="1:11" ht="22.5" customHeight="1">
      <c r="A24" s="4"/>
      <c r="B24" s="10" t="s">
        <v>20</v>
      </c>
      <c r="C24" s="10" t="s">
        <v>24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26</v>
      </c>
      <c r="C25" s="10" t="s">
        <v>24</v>
      </c>
      <c r="D25" s="87"/>
      <c r="E25" s="87"/>
      <c r="F25" s="87"/>
      <c r="G25" s="87"/>
      <c r="H25" s="87"/>
      <c r="I25" s="87"/>
      <c r="J25" s="87"/>
      <c r="K25" s="5"/>
    </row>
    <row r="26" spans="1:11" ht="22.5" customHeight="1">
      <c r="A26" s="4"/>
      <c r="B26" s="10" t="s">
        <v>27</v>
      </c>
      <c r="C26" s="10" t="s">
        <v>24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137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137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137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137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topLeftCell="A3" workbookViewId="0">
      <selection activeCell="H42" sqref="H42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180</v>
      </c>
      <c r="B54" t="s">
        <v>182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181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0"/>
  <sheetViews>
    <sheetView topLeftCell="A91" workbookViewId="0">
      <selection activeCell="G115" sqref="G115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6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104</v>
      </c>
      <c r="E29" s="17"/>
    </row>
    <row r="30" spans="2:5">
      <c r="B30" s="22"/>
      <c r="C30" s="19">
        <v>40</v>
      </c>
      <c r="D30" s="23" t="s">
        <v>85</v>
      </c>
      <c r="E30" s="34"/>
    </row>
    <row r="31" spans="2:5">
      <c r="B31" s="22"/>
      <c r="C31" s="19">
        <v>100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220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83</v>
      </c>
      <c r="E36" s="18"/>
    </row>
    <row r="37" spans="2:5">
      <c r="B37" s="22"/>
      <c r="C37" s="20">
        <v>20</v>
      </c>
      <c r="D37" s="24" t="s">
        <v>83</v>
      </c>
      <c r="E37" s="18"/>
    </row>
    <row r="38" spans="2:5">
      <c r="B38" s="22"/>
      <c r="C38" s="19">
        <v>40</v>
      </c>
      <c r="D38" s="23" t="s">
        <v>85</v>
      </c>
      <c r="E38" s="18"/>
    </row>
    <row r="39" spans="2:5">
      <c r="B39" s="22"/>
      <c r="C39" s="19">
        <v>100</v>
      </c>
      <c r="D39" s="23" t="s">
        <v>89</v>
      </c>
      <c r="E39" s="18"/>
    </row>
    <row r="40" spans="2:5">
      <c r="B40" s="22"/>
      <c r="C40" s="20">
        <v>180</v>
      </c>
      <c r="D40" s="24" t="s">
        <v>91</v>
      </c>
      <c r="E40" s="18"/>
    </row>
    <row r="41" spans="2:5">
      <c r="B41" s="22"/>
      <c r="C41" s="20">
        <v>220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176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176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176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176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176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176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181</v>
      </c>
      <c r="D116" s="31" t="s">
        <v>125</v>
      </c>
    </row>
    <row r="117" spans="2:4">
      <c r="C117" s="27">
        <v>1.2</v>
      </c>
      <c r="D117" s="31" t="s">
        <v>125</v>
      </c>
    </row>
    <row r="118" spans="2:4">
      <c r="B118" s="30" t="s">
        <v>128</v>
      </c>
      <c r="C118" s="27" t="s">
        <v>43</v>
      </c>
      <c r="D118" s="31" t="s">
        <v>122</v>
      </c>
    </row>
    <row r="119" spans="2:4">
      <c r="B119" s="30"/>
      <c r="C119" s="27" t="s">
        <v>181</v>
      </c>
      <c r="D119" s="31" t="s">
        <v>126</v>
      </c>
    </row>
    <row r="120" spans="2:4">
      <c r="C120" s="27">
        <v>1.2</v>
      </c>
      <c r="D120" s="31" t="s">
        <v>126</v>
      </c>
    </row>
    <row r="121" spans="2:4">
      <c r="B121" s="28" t="s">
        <v>18</v>
      </c>
    </row>
    <row r="122" spans="2:4">
      <c r="C122" s="20" t="s">
        <v>41</v>
      </c>
      <c r="D122" s="24" t="s">
        <v>129</v>
      </c>
    </row>
    <row r="123" spans="2:4">
      <c r="B123" s="28"/>
      <c r="C123" s="20">
        <v>0.05</v>
      </c>
      <c r="D123" s="24" t="s">
        <v>129</v>
      </c>
    </row>
    <row r="124" spans="2:4">
      <c r="B124" s="28"/>
      <c r="C124" s="20">
        <v>0.3</v>
      </c>
      <c r="D124" s="24" t="s">
        <v>83</v>
      </c>
    </row>
    <row r="125" spans="2:4">
      <c r="B125" s="28"/>
      <c r="C125" s="20">
        <v>1</v>
      </c>
      <c r="D125" s="24" t="s">
        <v>87</v>
      </c>
    </row>
    <row r="126" spans="2:4">
      <c r="B126" s="40"/>
      <c r="C126" s="20">
        <v>2.5</v>
      </c>
      <c r="D126" s="24" t="s">
        <v>86</v>
      </c>
    </row>
    <row r="127" spans="2:4">
      <c r="B127" s="40"/>
      <c r="C127" s="20">
        <v>5</v>
      </c>
      <c r="D127" s="24" t="s">
        <v>89</v>
      </c>
    </row>
    <row r="128" spans="2:4">
      <c r="B128" s="40"/>
      <c r="C128" s="20">
        <v>20</v>
      </c>
      <c r="D128" s="24" t="s">
        <v>91</v>
      </c>
    </row>
    <row r="129" spans="2:4">
      <c r="B129" s="40"/>
      <c r="C129" s="20">
        <v>40</v>
      </c>
      <c r="D129" s="24" t="s">
        <v>93</v>
      </c>
    </row>
    <row r="130" spans="2:4">
      <c r="B130" s="28" t="s">
        <v>130</v>
      </c>
    </row>
    <row r="131" spans="2:4">
      <c r="C131" s="20" t="s">
        <v>38</v>
      </c>
      <c r="D131" s="24" t="s">
        <v>178</v>
      </c>
    </row>
    <row r="132" spans="2:4">
      <c r="B132" s="28"/>
      <c r="C132" s="20">
        <v>5</v>
      </c>
      <c r="D132" s="24" t="s">
        <v>178</v>
      </c>
    </row>
    <row r="133" spans="2:4">
      <c r="B133" s="28"/>
      <c r="C133" s="20">
        <v>75</v>
      </c>
      <c r="D133" s="24" t="s">
        <v>177</v>
      </c>
    </row>
    <row r="134" spans="2:4">
      <c r="B134" s="28"/>
      <c r="C134" s="20">
        <v>80</v>
      </c>
      <c r="D134" s="24" t="s">
        <v>168</v>
      </c>
    </row>
    <row r="135" spans="2:4">
      <c r="B135" s="28"/>
      <c r="C135" s="20">
        <v>85</v>
      </c>
      <c r="D135" s="24" t="s">
        <v>85</v>
      </c>
    </row>
    <row r="136" spans="2:4">
      <c r="B136" s="40"/>
      <c r="C136" s="20">
        <v>90</v>
      </c>
      <c r="D136" s="24" t="s">
        <v>166</v>
      </c>
    </row>
    <row r="137" spans="2:4">
      <c r="B137" s="40"/>
      <c r="C137" s="20">
        <v>95</v>
      </c>
      <c r="D137" s="24" t="s">
        <v>167</v>
      </c>
    </row>
    <row r="138" spans="2:4">
      <c r="B138" s="28" t="s">
        <v>131</v>
      </c>
    </row>
    <row r="139" spans="2:4">
      <c r="C139" s="20" t="s">
        <v>40</v>
      </c>
      <c r="D139" s="24" t="s">
        <v>176</v>
      </c>
    </row>
    <row r="140" spans="2:4">
      <c r="B140" s="28"/>
      <c r="C140" s="20">
        <v>0.01</v>
      </c>
      <c r="D140" s="24" t="s">
        <v>132</v>
      </c>
    </row>
    <row r="141" spans="2:4">
      <c r="B141" s="28"/>
      <c r="C141" s="20">
        <v>0.2</v>
      </c>
      <c r="D141" s="24" t="s">
        <v>83</v>
      </c>
    </row>
    <row r="142" spans="2:4">
      <c r="B142" s="28"/>
      <c r="C142" s="20">
        <v>0.6</v>
      </c>
      <c r="D142" s="24" t="s">
        <v>122</v>
      </c>
    </row>
    <row r="143" spans="2:4">
      <c r="B143" s="40"/>
      <c r="C143" s="20">
        <v>1.1000000000000001</v>
      </c>
      <c r="D143" s="24" t="s">
        <v>89</v>
      </c>
    </row>
    <row r="144" spans="2:4">
      <c r="B144" s="40"/>
      <c r="C144" s="20">
        <v>2</v>
      </c>
      <c r="D144" s="24" t="s">
        <v>91</v>
      </c>
    </row>
    <row r="145" spans="2:4">
      <c r="C145" s="20">
        <v>5</v>
      </c>
      <c r="D145" s="24" t="s">
        <v>119</v>
      </c>
    </row>
    <row r="146" spans="2:4">
      <c r="B146" s="28" t="s">
        <v>172</v>
      </c>
    </row>
    <row r="147" spans="2:4">
      <c r="C147" s="20" t="s">
        <v>38</v>
      </c>
      <c r="D147" s="24" t="s">
        <v>129</v>
      </c>
    </row>
    <row r="148" spans="2:4">
      <c r="B148" s="28"/>
      <c r="C148" s="20">
        <v>5</v>
      </c>
      <c r="D148" s="24" t="s">
        <v>83</v>
      </c>
    </row>
    <row r="149" spans="2:4">
      <c r="B149" s="28"/>
      <c r="C149" s="20">
        <v>30</v>
      </c>
      <c r="D149" s="24" t="s">
        <v>85</v>
      </c>
    </row>
    <row r="150" spans="2:4">
      <c r="B150" s="28"/>
      <c r="C150" s="20">
        <v>50</v>
      </c>
      <c r="D150" s="24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42950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8" t="s">
        <v>44</v>
      </c>
      <c r="H7" s="99"/>
      <c r="I7" s="99"/>
      <c r="J7" s="100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5" t="s">
        <v>160</v>
      </c>
      <c r="I11" s="96"/>
      <c r="J11" s="97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5" t="s">
        <v>160</v>
      </c>
      <c r="I12" s="96"/>
      <c r="J12" s="97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5"/>
      <c r="I13" s="96"/>
      <c r="J13" s="97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5"/>
      <c r="I14" s="96"/>
      <c r="J14" s="97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5" t="s">
        <v>70</v>
      </c>
      <c r="I15" s="96"/>
      <c r="J15" s="97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95"/>
      <c r="I16" s="96"/>
      <c r="J16" s="97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73</v>
      </c>
      <c r="F17" s="11" t="s">
        <v>23</v>
      </c>
      <c r="G17" s="11" t="e">
        <f>VLOOKUP(D17,Lookup!C122:D129,2)</f>
        <v>#N/A</v>
      </c>
      <c r="H17" s="95"/>
      <c r="I17" s="96"/>
      <c r="J17" s="97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VLOOKUP(D18,Lookup!C131:D137,2)</f>
        <v>#N/A</v>
      </c>
      <c r="H18" s="95"/>
      <c r="I18" s="96"/>
      <c r="J18" s="97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174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175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4" t="s">
        <v>135</v>
      </c>
      <c r="D28" s="94"/>
      <c r="E28" s="94"/>
      <c r="F28" s="94"/>
      <c r="G28" s="94"/>
      <c r="H28" s="94"/>
      <c r="I28" s="94"/>
      <c r="J28" s="94"/>
      <c r="K28" s="5"/>
    </row>
    <row r="29" spans="1:11">
      <c r="A29" s="4"/>
      <c r="B29" s="55" t="s">
        <v>24</v>
      </c>
      <c r="C29" s="93" t="s">
        <v>136</v>
      </c>
      <c r="D29" s="94"/>
      <c r="E29" s="94"/>
      <c r="F29" s="94"/>
      <c r="G29" s="94"/>
      <c r="H29" s="94"/>
      <c r="I29" s="94"/>
      <c r="J29" s="94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6"/>
  <sheetViews>
    <sheetView tabSelected="1" view="pageLayout" zoomScale="130" zoomScaleNormal="110" zoomScalePageLayoutView="130" workbookViewId="0">
      <selection activeCell="I9" sqref="I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Rev2.3</v>
      </c>
    </row>
    <row r="2" spans="1:11">
      <c r="J2" s="13"/>
    </row>
    <row r="3" spans="1:11">
      <c r="B3" s="1" t="s">
        <v>195</v>
      </c>
      <c r="F3" s="8"/>
      <c r="G3" s="8"/>
      <c r="H3" s="9" t="s">
        <v>158</v>
      </c>
      <c r="J3" s="69" t="s">
        <v>194</v>
      </c>
    </row>
    <row r="4" spans="1:11" ht="15.75">
      <c r="B4" s="3" t="s">
        <v>196</v>
      </c>
      <c r="F4" s="8"/>
      <c r="G4" s="8"/>
      <c r="H4" s="9" t="s">
        <v>56</v>
      </c>
      <c r="J4" s="70">
        <v>42942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v>42949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169</v>
      </c>
      <c r="I8" s="72" t="s">
        <v>170</v>
      </c>
      <c r="J8" s="72" t="s">
        <v>171</v>
      </c>
      <c r="K8" s="5"/>
    </row>
    <row r="9" spans="1:11">
      <c r="A9" s="4"/>
      <c r="B9" s="10" t="s">
        <v>3</v>
      </c>
      <c r="C9" s="11" t="s">
        <v>23</v>
      </c>
      <c r="D9" s="14">
        <v>7</v>
      </c>
      <c r="E9" s="11">
        <v>6.9</v>
      </c>
      <c r="F9" s="14">
        <v>7</v>
      </c>
      <c r="G9" s="11">
        <v>6.6</v>
      </c>
      <c r="H9" s="11">
        <v>6.9</v>
      </c>
      <c r="I9" s="14">
        <v>7</v>
      </c>
      <c r="J9" s="11">
        <v>6.7</v>
      </c>
      <c r="K9" s="5"/>
    </row>
    <row r="10" spans="1:11">
      <c r="A10" s="4"/>
      <c r="B10" s="10" t="s">
        <v>197</v>
      </c>
      <c r="C10" s="10" t="s">
        <v>24</v>
      </c>
      <c r="D10" s="11">
        <v>1.07</v>
      </c>
      <c r="E10" s="11">
        <v>1.08</v>
      </c>
      <c r="F10" s="87">
        <v>1.1000000000000001</v>
      </c>
      <c r="G10" s="11">
        <v>1.22</v>
      </c>
      <c r="H10" s="11">
        <v>1.08</v>
      </c>
      <c r="I10" s="11">
        <v>1.1100000000000001</v>
      </c>
      <c r="J10" s="11">
        <v>1.21</v>
      </c>
      <c r="K10" s="5"/>
    </row>
    <row r="11" spans="1:11">
      <c r="A11" s="4"/>
      <c r="B11" s="10" t="s">
        <v>6</v>
      </c>
      <c r="C11" s="10" t="s">
        <v>52</v>
      </c>
      <c r="D11" s="11">
        <v>320</v>
      </c>
      <c r="E11" s="11">
        <v>245</v>
      </c>
      <c r="F11" s="11" t="s">
        <v>38</v>
      </c>
      <c r="G11" s="11" t="s">
        <v>38</v>
      </c>
      <c r="H11" s="11">
        <v>215</v>
      </c>
      <c r="I11" s="11">
        <v>5</v>
      </c>
      <c r="J11" s="11" t="s">
        <v>38</v>
      </c>
      <c r="K11" s="5"/>
    </row>
    <row r="12" spans="1:11">
      <c r="A12" s="4"/>
      <c r="B12" s="10" t="s">
        <v>198</v>
      </c>
      <c r="C12" s="10" t="s">
        <v>24</v>
      </c>
      <c r="D12" s="11">
        <v>29</v>
      </c>
      <c r="E12" s="11">
        <v>39</v>
      </c>
      <c r="F12" s="11">
        <v>45</v>
      </c>
      <c r="G12" s="11">
        <v>45</v>
      </c>
      <c r="H12" s="11">
        <v>41</v>
      </c>
      <c r="I12" s="11">
        <v>43</v>
      </c>
      <c r="J12" s="11">
        <v>45</v>
      </c>
      <c r="K12" s="5"/>
    </row>
    <row r="13" spans="1:11">
      <c r="A13" s="4"/>
      <c r="B13" s="10" t="s">
        <v>10</v>
      </c>
      <c r="C13" s="10" t="s">
        <v>24</v>
      </c>
      <c r="D13" s="11">
        <v>3.7</v>
      </c>
      <c r="E13" s="11">
        <v>3.7</v>
      </c>
      <c r="F13" s="11">
        <v>0.41</v>
      </c>
      <c r="G13" s="11">
        <v>0.19</v>
      </c>
      <c r="H13" s="11">
        <v>3.85</v>
      </c>
      <c r="I13" s="11">
        <v>1.08</v>
      </c>
      <c r="J13" s="11">
        <v>0.16</v>
      </c>
      <c r="K13" s="5"/>
    </row>
    <row r="14" spans="1:11">
      <c r="A14" s="4"/>
      <c r="B14" s="10" t="s">
        <v>11</v>
      </c>
      <c r="C14" s="10" t="s">
        <v>24</v>
      </c>
      <c r="D14" s="11">
        <v>0.1</v>
      </c>
      <c r="E14" s="87">
        <v>1</v>
      </c>
      <c r="F14" s="11" t="s">
        <v>40</v>
      </c>
      <c r="G14" s="11" t="s">
        <v>40</v>
      </c>
      <c r="H14" s="87">
        <v>0.4</v>
      </c>
      <c r="I14" s="11" t="s">
        <v>38</v>
      </c>
      <c r="J14" s="11" t="s">
        <v>38</v>
      </c>
      <c r="K14" s="5"/>
    </row>
    <row r="15" spans="1:11">
      <c r="A15" s="4"/>
      <c r="B15" s="10" t="s">
        <v>18</v>
      </c>
      <c r="C15" s="10" t="s">
        <v>25</v>
      </c>
      <c r="D15" s="11">
        <v>23.02</v>
      </c>
      <c r="E15" s="11">
        <v>37.369999999999997</v>
      </c>
      <c r="F15" s="11">
        <v>0.83</v>
      </c>
      <c r="G15" s="11">
        <v>2.67</v>
      </c>
      <c r="H15" s="11">
        <v>37.39</v>
      </c>
      <c r="I15" s="11">
        <v>6.08</v>
      </c>
      <c r="J15" s="11" t="s">
        <v>41</v>
      </c>
      <c r="K15" s="5"/>
    </row>
    <row r="16" spans="1:11">
      <c r="A16" s="4"/>
      <c r="B16" s="10" t="s">
        <v>19</v>
      </c>
      <c r="C16" s="10" t="s">
        <v>55</v>
      </c>
      <c r="D16" s="14">
        <v>55.7</v>
      </c>
      <c r="E16" s="14">
        <v>62.5</v>
      </c>
      <c r="F16" s="14">
        <v>66.8</v>
      </c>
      <c r="G16" s="14">
        <v>91.1</v>
      </c>
      <c r="H16" s="14">
        <v>63.7</v>
      </c>
      <c r="I16" s="14">
        <v>64</v>
      </c>
      <c r="J16" s="14">
        <v>88.7</v>
      </c>
      <c r="K16" s="5"/>
    </row>
    <row r="17" spans="1:11">
      <c r="A17" s="4"/>
      <c r="B17" s="66"/>
      <c r="C17" s="66"/>
      <c r="D17" s="68"/>
      <c r="E17" s="68"/>
      <c r="F17" s="68"/>
      <c r="G17" s="68"/>
      <c r="H17" s="68"/>
      <c r="I17" s="68"/>
      <c r="J17" s="68"/>
      <c r="K17" s="5"/>
    </row>
    <row r="18" spans="1:11">
      <c r="A18" s="4"/>
      <c r="B18" s="7" t="s">
        <v>44</v>
      </c>
      <c r="C18" s="9" t="s">
        <v>61</v>
      </c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10" t="s">
        <v>45</v>
      </c>
      <c r="C19" s="57" t="s">
        <v>199</v>
      </c>
      <c r="D19" s="58"/>
      <c r="E19" s="58"/>
      <c r="F19" s="58"/>
      <c r="G19" s="58"/>
      <c r="H19" s="58"/>
      <c r="I19" s="58"/>
      <c r="J19" s="59"/>
      <c r="K19" s="5"/>
    </row>
    <row r="20" spans="1:11">
      <c r="A20" s="4"/>
      <c r="B20" s="10" t="s">
        <v>46</v>
      </c>
      <c r="C20" s="57" t="s">
        <v>200</v>
      </c>
      <c r="D20" s="60"/>
      <c r="E20" s="58"/>
      <c r="F20" s="58"/>
      <c r="G20" s="58"/>
      <c r="H20" s="58"/>
      <c r="I20" s="58"/>
      <c r="J20" s="59"/>
      <c r="K20" s="5"/>
    </row>
    <row r="21" spans="1:11">
      <c r="A21" s="4"/>
      <c r="B21" s="10" t="s">
        <v>47</v>
      </c>
      <c r="C21" s="57" t="s">
        <v>201</v>
      </c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48</v>
      </c>
      <c r="C22" s="57" t="s">
        <v>202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49</v>
      </c>
      <c r="C23" s="57" t="s">
        <v>203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50</v>
      </c>
      <c r="C24" s="57" t="s">
        <v>205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51</v>
      </c>
      <c r="C25" s="57" t="s">
        <v>204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66"/>
      <c r="C26" s="83"/>
      <c r="D26" s="83"/>
      <c r="E26" s="83"/>
      <c r="F26" s="83"/>
      <c r="G26" s="83"/>
      <c r="H26" s="83"/>
      <c r="I26" s="83"/>
      <c r="J26" s="83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 t="s">
        <v>133</v>
      </c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60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156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2" t="s">
        <v>62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4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42950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169</v>
      </c>
      <c r="I8" s="72" t="s">
        <v>170</v>
      </c>
      <c r="J8" s="72" t="s">
        <v>171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</v>
      </c>
      <c r="C25" s="10" t="s">
        <v>25</v>
      </c>
      <c r="D25" s="11"/>
      <c r="E25" s="11"/>
      <c r="F25" s="11"/>
      <c r="G25" s="11"/>
      <c r="H25" s="11"/>
      <c r="I25" s="11"/>
      <c r="J25" s="11"/>
      <c r="K25" s="5"/>
    </row>
    <row r="26" spans="1:11">
      <c r="A26" s="4"/>
      <c r="B26" s="10" t="s">
        <v>172</v>
      </c>
      <c r="C26" s="10" t="s">
        <v>173</v>
      </c>
      <c r="D26" s="15"/>
      <c r="E26" s="15"/>
      <c r="F26" s="15"/>
      <c r="G26" s="15"/>
      <c r="H26" s="15"/>
      <c r="I26" s="15"/>
      <c r="J26" s="15"/>
      <c r="K26" s="5"/>
    </row>
    <row r="27" spans="1:11">
      <c r="A27" s="4"/>
      <c r="B27" s="10" t="s">
        <v>19</v>
      </c>
      <c r="C27" s="10" t="s">
        <v>55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20</v>
      </c>
      <c r="C28" s="10" t="s">
        <v>24</v>
      </c>
      <c r="D28" s="14"/>
      <c r="E28" s="14"/>
      <c r="F28" s="14"/>
      <c r="G28" s="14"/>
      <c r="H28" s="14"/>
      <c r="I28" s="14"/>
      <c r="J28" s="14"/>
      <c r="K28" s="5"/>
    </row>
    <row r="29" spans="1:11">
      <c r="A29" s="4"/>
      <c r="B29" s="10" t="s">
        <v>26</v>
      </c>
      <c r="C29" s="10" t="s">
        <v>24</v>
      </c>
      <c r="D29" s="87"/>
      <c r="E29" s="87"/>
      <c r="F29" s="87"/>
      <c r="G29" s="87"/>
      <c r="H29" s="87"/>
      <c r="I29" s="87"/>
      <c r="J29" s="87"/>
      <c r="K29" s="5"/>
    </row>
    <row r="30" spans="1:11">
      <c r="A30" s="4"/>
      <c r="B30" s="10" t="s">
        <v>27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30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J31" s="11" t="s">
        <v>23</v>
      </c>
      <c r="K31" s="5"/>
    </row>
    <row r="32" spans="1:11">
      <c r="A32" s="4"/>
      <c r="B32" s="10" t="s">
        <v>31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s">
        <v>23</v>
      </c>
      <c r="H32" s="11" t="s">
        <v>23</v>
      </c>
      <c r="I32" s="11" t="s">
        <v>23</v>
      </c>
      <c r="J32" s="11" t="s">
        <v>23</v>
      </c>
      <c r="K32" s="5"/>
    </row>
    <row r="33" spans="1:11">
      <c r="A33" s="4"/>
      <c r="B33" s="10" t="s">
        <v>32</v>
      </c>
      <c r="C33" s="10" t="s">
        <v>34</v>
      </c>
      <c r="D33" s="11"/>
      <c r="E33" s="11"/>
      <c r="F33" s="11"/>
      <c r="G33" s="11"/>
      <c r="H33" s="11"/>
      <c r="I33" s="11"/>
      <c r="J33" s="11"/>
      <c r="K33" s="5"/>
    </row>
    <row r="34" spans="1:11">
      <c r="A34" s="4"/>
      <c r="B34" s="10" t="s">
        <v>33</v>
      </c>
      <c r="C34" s="10" t="s">
        <v>34</v>
      </c>
      <c r="D34" s="11"/>
      <c r="E34" s="11"/>
      <c r="F34" s="11"/>
      <c r="G34" s="11"/>
      <c r="H34" s="11"/>
      <c r="I34" s="11"/>
      <c r="J34" s="11"/>
      <c r="K34" s="5"/>
    </row>
    <row r="35" spans="1:11">
      <c r="A35" s="4"/>
      <c r="B35" s="66"/>
      <c r="C35" s="66"/>
      <c r="D35" s="68"/>
      <c r="E35" s="68"/>
      <c r="F35" s="68"/>
      <c r="G35" s="68"/>
      <c r="H35" s="68"/>
      <c r="I35" s="68"/>
      <c r="J35" s="68"/>
      <c r="K35" s="5"/>
    </row>
    <row r="36" spans="1:11">
      <c r="A36" s="4"/>
      <c r="B36" s="7" t="s">
        <v>44</v>
      </c>
      <c r="C36" s="9" t="s">
        <v>61</v>
      </c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0" t="s">
        <v>45</v>
      </c>
      <c r="C37" s="57" t="s">
        <v>137</v>
      </c>
      <c r="D37" s="58"/>
      <c r="E37" s="58"/>
      <c r="F37" s="58"/>
      <c r="G37" s="58"/>
      <c r="H37" s="58"/>
      <c r="I37" s="58"/>
      <c r="J37" s="59"/>
      <c r="K37" s="5"/>
    </row>
    <row r="38" spans="1:11">
      <c r="A38" s="4"/>
      <c r="B38" s="10" t="s">
        <v>46</v>
      </c>
      <c r="C38" s="57" t="s">
        <v>137</v>
      </c>
      <c r="D38" s="60"/>
      <c r="E38" s="58"/>
      <c r="F38" s="58"/>
      <c r="G38" s="58"/>
      <c r="H38" s="58"/>
      <c r="I38" s="58"/>
      <c r="J38" s="59"/>
      <c r="K38" s="5"/>
    </row>
    <row r="39" spans="1:11">
      <c r="A39" s="4"/>
      <c r="B39" s="10" t="s">
        <v>47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48</v>
      </c>
      <c r="C40" s="57" t="s">
        <v>137</v>
      </c>
      <c r="D40" s="58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49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50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51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66"/>
      <c r="C44" s="83"/>
      <c r="D44" s="83"/>
      <c r="E44" s="83"/>
      <c r="F44" s="83"/>
      <c r="G44" s="83"/>
      <c r="H44" s="83"/>
      <c r="I44" s="83"/>
      <c r="J44" s="83"/>
      <c r="K44" s="5"/>
    </row>
    <row r="45" spans="1:11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 t="s">
        <v>133</v>
      </c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60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156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12" t="s">
        <v>62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</sheetData>
  <pageMargins left="0" right="0" top="1.3779527559055118" bottom="1.3779527559055118" header="3.937007874015748E-2" footer="0"/>
  <pageSetup paperSize="9" scale="9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D31:J32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42950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8" t="s">
        <v>44</v>
      </c>
      <c r="H7" s="99"/>
      <c r="I7" s="99"/>
      <c r="J7" s="100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5"/>
      <c r="I8" s="96"/>
      <c r="J8" s="97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5"/>
      <c r="I9" s="96"/>
      <c r="J9" s="97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VLOOKUP(D10,Lookup!C115:D117,2)</f>
        <v>#N/A</v>
      </c>
      <c r="H10" s="95"/>
      <c r="I10" s="96"/>
      <c r="J10" s="97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VLOOKUP(D11,Lookup!C118:D120,2)</f>
        <v>#N/A</v>
      </c>
      <c r="H11" s="95"/>
      <c r="I11" s="96"/>
      <c r="J11" s="97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165</v>
      </c>
      <c r="K15" s="5"/>
    </row>
    <row r="16" spans="1:11">
      <c r="A16" s="4"/>
      <c r="B16" s="88" t="s">
        <v>179</v>
      </c>
      <c r="K16" s="5"/>
    </row>
    <row r="17" spans="1:11">
      <c r="A17" s="4"/>
      <c r="B17" s="79" t="s">
        <v>164</v>
      </c>
      <c r="K17" s="5"/>
    </row>
    <row r="18" spans="1:11">
      <c r="A18" s="4"/>
      <c r="B18" s="79" t="s">
        <v>163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94" t="s">
        <v>135</v>
      </c>
      <c r="D21" s="94"/>
      <c r="E21" s="94"/>
      <c r="F21" s="94"/>
      <c r="G21" s="94"/>
      <c r="H21" s="94"/>
      <c r="I21" s="94"/>
      <c r="J21" s="94"/>
      <c r="K21" s="5"/>
    </row>
    <row r="22" spans="1:11">
      <c r="A22" s="4"/>
      <c r="B22" s="55"/>
      <c r="C22" s="93"/>
      <c r="D22" s="94"/>
      <c r="E22" s="94"/>
      <c r="F22" s="94"/>
      <c r="G22" s="94"/>
      <c r="H22" s="94"/>
      <c r="I22" s="94"/>
      <c r="J22" s="9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4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Rev2.3</v>
      </c>
    </row>
    <row r="2" spans="1:11">
      <c r="J2" s="13"/>
    </row>
    <row r="3" spans="1:11" ht="22.5" customHeight="1">
      <c r="B3" s="90" t="s">
        <v>186</v>
      </c>
      <c r="C3" s="101"/>
      <c r="D3" s="101"/>
      <c r="E3" s="101"/>
      <c r="F3" s="101"/>
      <c r="G3" s="8"/>
      <c r="H3" s="90" t="s">
        <v>158</v>
      </c>
      <c r="I3" s="101"/>
      <c r="J3" s="101"/>
    </row>
    <row r="4" spans="1:11" ht="22.5" customHeight="1">
      <c r="B4" s="90" t="s">
        <v>187</v>
      </c>
      <c r="C4" s="101"/>
      <c r="D4" s="101"/>
      <c r="E4" s="101"/>
      <c r="F4" s="101"/>
      <c r="G4" s="8"/>
      <c r="H4" s="90" t="s">
        <v>56</v>
      </c>
      <c r="I4" s="101"/>
      <c r="J4" s="101"/>
    </row>
    <row r="5" spans="1:11" ht="22.5" customHeight="1">
      <c r="B5" s="90" t="s">
        <v>140</v>
      </c>
      <c r="C5" s="102"/>
      <c r="D5" s="102"/>
      <c r="E5" s="102"/>
      <c r="F5" s="102"/>
      <c r="G5" s="8"/>
      <c r="H5" s="90" t="s">
        <v>185</v>
      </c>
      <c r="I5" s="101"/>
      <c r="J5" s="101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184</v>
      </c>
      <c r="D8" s="92" t="s">
        <v>138</v>
      </c>
      <c r="E8" s="92" t="s">
        <v>139</v>
      </c>
      <c r="F8" s="92" t="s">
        <v>22</v>
      </c>
      <c r="G8" s="92" t="s">
        <v>28</v>
      </c>
      <c r="H8" s="92" t="s">
        <v>169</v>
      </c>
      <c r="I8" s="92" t="s">
        <v>170</v>
      </c>
      <c r="J8" s="92" t="s">
        <v>171</v>
      </c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</v>
      </c>
      <c r="C25" s="10" t="s">
        <v>25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172</v>
      </c>
      <c r="C26" s="10" t="s">
        <v>173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19</v>
      </c>
      <c r="C27" s="10" t="s">
        <v>55</v>
      </c>
      <c r="D27" s="14"/>
      <c r="E27" s="14"/>
      <c r="F27" s="14"/>
      <c r="G27" s="14"/>
      <c r="H27" s="14"/>
      <c r="I27" s="14"/>
      <c r="J27" s="14"/>
      <c r="K27" s="5"/>
    </row>
    <row r="28" spans="1:11" ht="22.5" customHeight="1">
      <c r="A28" s="4"/>
      <c r="B28" s="10" t="s">
        <v>20</v>
      </c>
      <c r="C28" s="10" t="s">
        <v>24</v>
      </c>
      <c r="D28" s="14"/>
      <c r="E28" s="14"/>
      <c r="F28" s="14"/>
      <c r="G28" s="14"/>
      <c r="H28" s="14"/>
      <c r="I28" s="14"/>
      <c r="J28" s="14"/>
      <c r="K28" s="5"/>
    </row>
    <row r="29" spans="1:11" ht="22.5" customHeight="1">
      <c r="A29" s="4"/>
      <c r="B29" s="10" t="s">
        <v>26</v>
      </c>
      <c r="C29" s="10" t="s">
        <v>24</v>
      </c>
      <c r="D29" s="87"/>
      <c r="E29" s="87"/>
      <c r="F29" s="87"/>
      <c r="G29" s="87"/>
      <c r="H29" s="87"/>
      <c r="I29" s="87"/>
      <c r="J29" s="87"/>
      <c r="K29" s="5"/>
    </row>
    <row r="30" spans="1:11" ht="22.5" customHeight="1">
      <c r="A30" s="4"/>
      <c r="B30" s="10" t="s">
        <v>27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30</v>
      </c>
      <c r="C31" s="10" t="s">
        <v>29</v>
      </c>
      <c r="D31" s="11"/>
      <c r="E31" s="11"/>
      <c r="F31" s="11"/>
      <c r="G31" s="11"/>
      <c r="H31" s="11"/>
      <c r="I31" s="11"/>
      <c r="J31" s="11"/>
      <c r="K31" s="5"/>
    </row>
    <row r="32" spans="1:11" ht="22.5" customHeight="1">
      <c r="A32" s="4"/>
      <c r="B32" s="10" t="s">
        <v>31</v>
      </c>
      <c r="C32" s="10" t="s">
        <v>29</v>
      </c>
      <c r="D32" s="11"/>
      <c r="E32" s="11"/>
      <c r="F32" s="11"/>
      <c r="G32" s="11"/>
      <c r="H32" s="11"/>
      <c r="I32" s="11"/>
      <c r="J32" s="11"/>
      <c r="K32" s="5"/>
    </row>
    <row r="33" spans="1:11" ht="22.5" customHeight="1">
      <c r="A33" s="4"/>
      <c r="B33" s="10" t="s">
        <v>32</v>
      </c>
      <c r="C33" s="10" t="s">
        <v>34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33</v>
      </c>
      <c r="C34" s="10" t="s">
        <v>34</v>
      </c>
      <c r="D34" s="11"/>
      <c r="E34" s="11"/>
      <c r="F34" s="11"/>
      <c r="G34" s="11"/>
      <c r="H34" s="11"/>
      <c r="I34" s="11"/>
      <c r="J34" s="11"/>
      <c r="K34" s="5"/>
    </row>
    <row r="35" spans="1:11">
      <c r="A35" s="4"/>
      <c r="B35" s="66"/>
      <c r="C35" s="66"/>
      <c r="D35" s="68"/>
      <c r="E35" s="68"/>
      <c r="F35" s="68"/>
      <c r="G35" s="68"/>
      <c r="H35" s="68"/>
      <c r="I35" s="68"/>
      <c r="J35" s="68"/>
      <c r="K35" s="5"/>
    </row>
    <row r="36" spans="1:11">
      <c r="A36" s="4"/>
      <c r="B36" s="7" t="s">
        <v>44</v>
      </c>
      <c r="C36" s="9"/>
      <c r="D36" s="8"/>
      <c r="E36" s="8"/>
      <c r="F36" s="8"/>
      <c r="G36" s="8"/>
      <c r="H36" s="8"/>
      <c r="I36" s="8"/>
      <c r="J36" s="8"/>
      <c r="K36" s="5"/>
    </row>
    <row r="37" spans="1:11" ht="20.25" customHeight="1">
      <c r="A37" s="4"/>
      <c r="B37" s="10" t="s">
        <v>45</v>
      </c>
      <c r="C37" s="57" t="s">
        <v>193</v>
      </c>
      <c r="D37" s="58"/>
      <c r="E37" s="58"/>
      <c r="F37" s="58"/>
      <c r="G37" s="58"/>
      <c r="H37" s="58"/>
      <c r="I37" s="58"/>
      <c r="J37" s="59"/>
      <c r="K37" s="5"/>
    </row>
    <row r="38" spans="1:11" ht="20.25" customHeight="1">
      <c r="A38" s="4"/>
      <c r="B38" s="10" t="s">
        <v>46</v>
      </c>
      <c r="C38" s="57" t="s">
        <v>193</v>
      </c>
      <c r="D38" s="60"/>
      <c r="E38" s="58"/>
      <c r="F38" s="58"/>
      <c r="G38" s="58"/>
      <c r="H38" s="58"/>
      <c r="I38" s="58"/>
      <c r="J38" s="59"/>
      <c r="K38" s="5"/>
    </row>
    <row r="39" spans="1:11" ht="20.25" customHeight="1">
      <c r="A39" s="4"/>
      <c r="B39" s="10" t="s">
        <v>47</v>
      </c>
      <c r="C39" s="57" t="s">
        <v>193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48</v>
      </c>
      <c r="C40" s="57" t="s">
        <v>193</v>
      </c>
      <c r="D40" s="58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49</v>
      </c>
      <c r="C41" s="57" t="s">
        <v>193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50</v>
      </c>
      <c r="C42" s="57" t="s">
        <v>193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51</v>
      </c>
      <c r="C43" s="57" t="s">
        <v>193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66"/>
      <c r="C44" s="83"/>
      <c r="D44" s="83"/>
      <c r="E44" s="83"/>
      <c r="F44" s="83"/>
      <c r="G44" s="83"/>
      <c r="H44" s="83"/>
      <c r="I44" s="83"/>
      <c r="J44" s="83"/>
      <c r="K44" s="5"/>
    </row>
    <row r="45" spans="1:11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12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D31:J32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5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Rev2.3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186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187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/>
      <c r="D6" s="102"/>
      <c r="E6" s="102"/>
      <c r="F6" s="102"/>
      <c r="G6" s="8"/>
      <c r="H6" s="90" t="s">
        <v>185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169</v>
      </c>
      <c r="I9" s="92" t="s">
        <v>170</v>
      </c>
      <c r="J9" s="92" t="s">
        <v>171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</v>
      </c>
      <c r="C23" s="10" t="s">
        <v>25</v>
      </c>
      <c r="D23" s="11"/>
      <c r="E23" s="11"/>
      <c r="F23" s="11"/>
      <c r="G23" s="11"/>
      <c r="H23" s="11"/>
      <c r="I23" s="11"/>
      <c r="J23" s="11"/>
      <c r="K23" s="5"/>
    </row>
    <row r="24" spans="1:11" ht="22.5" customHeight="1">
      <c r="A24" s="4"/>
      <c r="B24" s="10" t="s">
        <v>172</v>
      </c>
      <c r="C24" s="10" t="s">
        <v>173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</v>
      </c>
      <c r="C25" s="10" t="s">
        <v>55</v>
      </c>
      <c r="D25" s="14"/>
      <c r="E25" s="14"/>
      <c r="F25" s="14"/>
      <c r="G25" s="14"/>
      <c r="H25" s="14"/>
      <c r="I25" s="14"/>
      <c r="J25" s="14"/>
      <c r="K25" s="5"/>
    </row>
    <row r="26" spans="1:11">
      <c r="A26" s="4"/>
      <c r="B26" s="66"/>
      <c r="C26" s="66"/>
      <c r="D26" s="68"/>
      <c r="E26" s="68"/>
      <c r="F26" s="68"/>
      <c r="G26" s="68"/>
      <c r="H26" s="68"/>
      <c r="I26" s="68"/>
      <c r="J26" s="68"/>
      <c r="K26" s="5"/>
    </row>
    <row r="27" spans="1:11">
      <c r="A27" s="4"/>
      <c r="B27" s="7" t="s">
        <v>44</v>
      </c>
      <c r="C27" s="9"/>
      <c r="D27" s="8"/>
      <c r="E27" s="8"/>
      <c r="F27" s="8"/>
      <c r="G27" s="8"/>
      <c r="H27" s="8"/>
      <c r="I27" s="8"/>
      <c r="J27" s="8"/>
      <c r="K27" s="5"/>
    </row>
    <row r="28" spans="1:11" ht="20.25" customHeight="1">
      <c r="A28" s="4"/>
      <c r="B28" s="10" t="s">
        <v>45</v>
      </c>
      <c r="C28" s="57" t="s">
        <v>193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46</v>
      </c>
      <c r="C29" s="57" t="s">
        <v>193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47</v>
      </c>
      <c r="C30" s="57" t="s">
        <v>193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48</v>
      </c>
      <c r="C31" s="57" t="s">
        <v>193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49</v>
      </c>
      <c r="C32" s="57" t="s">
        <v>193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50</v>
      </c>
      <c r="C33" s="57" t="s">
        <v>193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51</v>
      </c>
      <c r="C34" s="57" t="s">
        <v>193</v>
      </c>
      <c r="D34" s="58"/>
      <c r="E34" s="58"/>
      <c r="F34" s="58"/>
      <c r="G34" s="58"/>
      <c r="H34" s="58"/>
      <c r="I34" s="58"/>
      <c r="J34" s="59"/>
      <c r="K34" s="5"/>
    </row>
    <row r="35" spans="1:11">
      <c r="A35" s="4"/>
      <c r="B35" s="66"/>
      <c r="C35" s="83"/>
      <c r="D35" s="83"/>
      <c r="E35" s="83"/>
      <c r="F35" s="83"/>
      <c r="G35" s="83"/>
      <c r="H35" s="83"/>
      <c r="I35" s="83"/>
      <c r="J35" s="83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Rev2.3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186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187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/>
      <c r="D6" s="102"/>
      <c r="E6" s="102"/>
      <c r="F6" s="102"/>
      <c r="G6" s="8"/>
      <c r="H6" s="90" t="s">
        <v>185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183</v>
      </c>
      <c r="J1" s="13" t="str">
        <f>Full!J1</f>
        <v>Rev2.3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186</v>
      </c>
      <c r="C4" s="101"/>
      <c r="D4" s="101"/>
      <c r="E4" s="101"/>
      <c r="F4" s="101"/>
      <c r="G4" s="8"/>
      <c r="H4" s="90" t="s">
        <v>158</v>
      </c>
      <c r="I4" s="101"/>
      <c r="J4" s="101"/>
    </row>
    <row r="5" spans="1:11" ht="22.5" customHeight="1">
      <c r="B5" s="90" t="s">
        <v>187</v>
      </c>
      <c r="C5" s="101"/>
      <c r="D5" s="101"/>
      <c r="E5" s="101"/>
      <c r="F5" s="101"/>
      <c r="G5" s="8"/>
      <c r="H5" s="90" t="s">
        <v>56</v>
      </c>
      <c r="I5" s="101"/>
      <c r="J5" s="101"/>
    </row>
    <row r="6" spans="1:11" ht="22.5" customHeight="1">
      <c r="B6" s="90" t="s">
        <v>140</v>
      </c>
      <c r="C6" s="102"/>
      <c r="D6" s="102"/>
      <c r="E6" s="102"/>
      <c r="F6" s="102"/>
      <c r="G6" s="8"/>
      <c r="H6" s="90" t="s">
        <v>185</v>
      </c>
      <c r="I6" s="101"/>
      <c r="J6" s="101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184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169</v>
      </c>
      <c r="I9" s="92" t="s">
        <v>170</v>
      </c>
      <c r="J9" s="92" t="s">
        <v>171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12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13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172</v>
      </c>
      <c r="C20" s="10" t="s">
        <v>173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137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3"/>
      <c r="D31" s="83"/>
      <c r="E31" s="83"/>
      <c r="F31" s="83"/>
      <c r="G31" s="83"/>
      <c r="H31" s="83"/>
      <c r="I31" s="83"/>
      <c r="J31" s="83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F2B517-6181-43A1-BDD7-8F2535C0A962}"/>
</file>

<file path=customXml/itemProps2.xml><?xml version="1.0" encoding="utf-8"?>
<ds:datastoreItem xmlns:ds="http://schemas.openxmlformats.org/officeDocument/2006/customXml" ds:itemID="{9ED2CB4E-B6A3-4C36-822E-7E66C8E974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</vt:lpstr>
      <vt:lpstr>Short</vt:lpstr>
      <vt:lpstr>SRT</vt:lpstr>
      <vt:lpstr>Multi</vt:lpstr>
      <vt:lpstr>Micro</vt:lpstr>
      <vt:lpstr>FULL TEST SHEET</vt:lpstr>
      <vt:lpstr>CHEM TEST SHEET</vt:lpstr>
      <vt:lpstr>SHORT TEST SHEET</vt:lpstr>
      <vt:lpstr>SRT TEST SHEET</vt:lpstr>
      <vt:lpstr>MICRO TEST SHEET</vt:lpstr>
      <vt:lpstr>TOWN SUPPLY TEST SHEET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2017-07-27T05:28:04Z</cp:lastPrinted>
  <dcterms:created xsi:type="dcterms:W3CDTF">2017-07-10T05:27:40Z</dcterms:created>
  <dcterms:modified xsi:type="dcterms:W3CDTF">2017-08-03T00:02:18Z</dcterms:modified>
</cp:coreProperties>
</file>