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CHT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E12" i="9"/>
  <c r="F12" i="9"/>
  <c r="G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H25" i="1"/>
  <c r="H26" i="1"/>
  <c r="F26" i="1"/>
  <c r="F25" i="1"/>
  <c r="I25" i="1"/>
  <c r="I26" i="1"/>
  <c r="D25" i="1"/>
  <c r="D26" i="1"/>
  <c r="D25" i="17"/>
  <c r="D24" i="17"/>
  <c r="J25" i="1"/>
  <c r="J26" i="1"/>
  <c r="D25" i="4"/>
  <c r="D24" i="4"/>
  <c r="G26" i="1"/>
  <c r="G25" i="1"/>
  <c r="E25" i="1"/>
  <c r="E26" i="1"/>
</calcChain>
</file>

<file path=xl/sharedStrings.xml><?xml version="1.0" encoding="utf-8"?>
<sst xmlns="http://schemas.openxmlformats.org/spreadsheetml/2006/main" count="1130" uniqueCount="208">
  <si>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</si>
  <si>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</si>
  <si>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</si>
  <si>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</si>
  <si>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</si>
  <si>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</si>
  <si>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</si>
  <si>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</si>
  <si>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</si>
  <si>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</si>
  <si>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</si>
  <si>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</si>
  <si>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</si>
  <si>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</si>
  <si>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</si>
  <si>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</si>
  <si>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</si>
  <si>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</si>
  <si>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</si>
  <si>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</si>
  <si>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</si>
  <si>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</si>
  <si>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</si>
  <si>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</si>
  <si>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</si>
  <si>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</si>
  <si>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</si>
  <si>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</si>
  <si>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</si>
  <si>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</si>
  <si>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</si>
  <si>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</si>
  <si>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</si>
  <si>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</si>
  <si>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</si>
  <si>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</si>
  <si>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</si>
  <si>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</si>
  <si>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</si>
  <si>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</si>
  <si>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</si>
  <si>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</si>
  <si>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</si>
  <si>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</si>
  <si>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</si>
  <si>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</si>
  <si>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</si>
  <si>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</si>
  <si>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</si>
  <si>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</si>
  <si>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</si>
  <si>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</si>
  <si>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</si>
  <si>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</si>
  <si>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</si>
  <si>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</si>
  <si>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</si>
  <si>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</si>
  <si>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</si>
  <si>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</si>
  <si>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</si>
  <si>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</si>
  <si>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</si>
  <si>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</si>
  <si>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</si>
  <si>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</si>
  <si>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</si>
  <si>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</si>
  <si>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</si>
  <si>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</si>
  <si>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</si>
  <si>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</si>
  <si>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</si>
  <si>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</si>
  <si>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</si>
  <si>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</si>
  <si>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</si>
  <si>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</si>
  <si>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</si>
  <si>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</si>
  <si>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</si>
  <si>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</si>
  <si>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</si>
  <si>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</si>
  <si>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</si>
  <si>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</si>
  <si>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</si>
  <si>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</si>
  <si>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</si>
  <si>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</si>
  <si>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</si>
  <si>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</si>
  <si>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</si>
  <si>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</si>
  <si>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</si>
  <si>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</si>
  <si>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</si>
  <si>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</si>
  <si>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</si>
  <si>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</si>
  <si>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</si>
  <si>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</si>
  <si>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</si>
  <si>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</si>
  <si>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</si>
  <si>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</si>
  <si>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</si>
  <si>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</si>
  <si>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</si>
  <si>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</si>
  <si>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</si>
  <si>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</si>
  <si>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</si>
  <si>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</si>
  <si>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</si>
  <si>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</si>
  <si>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</si>
  <si>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</si>
  <si>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</si>
  <si>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</si>
  <si>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</si>
  <si>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</si>
  <si>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</si>
  <si>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</si>
  <si>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</si>
  <si>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</si>
  <si>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</si>
  <si>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</si>
  <si>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</si>
  <si>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</si>
  <si>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</si>
  <si>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</si>
  <si>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</si>
  <si>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</si>
  <si>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</si>
  <si>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</si>
  <si>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</si>
  <si>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</si>
  <si>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</si>
  <si>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</si>
  <si>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</si>
  <si>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</si>
  <si>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</si>
  <si>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</si>
  <si>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</si>
  <si>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</si>
  <si>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</si>
  <si>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</si>
  <si>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</si>
  <si>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</si>
  <si>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</si>
  <si>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</si>
  <si>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</si>
  <si>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</si>
  <si>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</si>
  <si>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</si>
  <si>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</si>
  <si>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</si>
  <si>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</si>
  <si>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</si>
  <si>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</si>
  <si>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</si>
  <si>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</si>
  <si>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</si>
  <si>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</si>
  <si>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</si>
  <si>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</si>
  <si>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</si>
  <si>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</si>
  <si>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</si>
  <si>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</si>
  <si>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</si>
  <si>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</si>
  <si>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</si>
  <si>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</si>
  <si>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</si>
  <si>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</si>
  <si>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</si>
  <si>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</si>
  <si>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</si>
  <si>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</si>
  <si>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</si>
  <si>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</si>
  <si>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</si>
  <si>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</si>
  <si>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</si>
  <si>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</si>
  <si>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</si>
  <si>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</si>
  <si>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</si>
  <si>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</si>
  <si>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</si>
  <si>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</si>
  <si>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</si>
  <si>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</si>
  <si>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</si>
  <si>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</si>
  <si>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</si>
  <si>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</si>
  <si>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</si>
  <si>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</si>
  <si>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Rev2.8</t>
  </si>
  <si>
    <t>20170817SRT01</t>
  </si>
  <si>
    <t xml:space="preserve">JP BATY </t>
  </si>
  <si>
    <t xml:space="preserve">66 MAIKO </t>
  </si>
  <si>
    <t>The sample was slightly discoloured with no significant sediment .</t>
  </si>
  <si>
    <t>The sample was clear with no significant sediment .</t>
  </si>
  <si>
    <t>The sample was clear  with no 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</si>
</sst>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42971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160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160</v>
      </c>
      <c r="I13" s="101"/>
      <c r="J13" s="102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160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100" t="s">
        <v>70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100" t="s">
        <v>160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150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173</v>
      </c>
      <c r="C31" s="94"/>
      <c r="K31" s="5"/>
    </row>
    <row r="32" spans="1:11">
      <c r="A32" s="4"/>
      <c r="B32" s="94" t="s">
        <v>149</v>
      </c>
      <c r="K32" s="5"/>
    </row>
    <row r="33" spans="1:11">
      <c r="A33" s="4"/>
      <c r="B33" s="94" t="s">
        <v>174</v>
      </c>
      <c r="K33" s="5"/>
    </row>
    <row r="34" spans="1:11">
      <c r="A34" s="4"/>
      <c r="B34" s="94" t="s">
        <v>152</v>
      </c>
      <c r="K34" s="5"/>
    </row>
    <row r="35" spans="1:11">
      <c r="A35" s="4"/>
      <c r="B35" s="94" t="s">
        <v>155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64</v>
      </c>
      <c r="C37" s="62" t="s">
        <v>134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65</v>
      </c>
      <c r="C38" s="107" t="s">
        <v>135</v>
      </c>
      <c r="D38" s="107"/>
      <c r="E38" s="107"/>
      <c r="F38" s="107"/>
      <c r="G38" s="107"/>
      <c r="H38" s="107"/>
      <c r="I38" s="107"/>
      <c r="J38" s="107"/>
      <c r="K38" s="5"/>
    </row>
    <row r="39" spans="1:11">
      <c r="A39" s="4"/>
      <c r="B39" s="55" t="s">
        <v>24</v>
      </c>
      <c r="C39" s="106" t="s">
        <v>136</v>
      </c>
      <c r="D39" s="107"/>
      <c r="E39" s="107"/>
      <c r="F39" s="107"/>
      <c r="G39" s="107"/>
      <c r="H39" s="107"/>
      <c r="I39" s="107"/>
      <c r="J39" s="107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62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 t="s">
        <v>157</v>
      </c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193</v>
      </c>
      <c r="C21" s="95" t="s">
        <v>198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18</v>
      </c>
      <c r="C22" s="10" t="s">
        <v>25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171</v>
      </c>
      <c r="C23" s="10" t="s">
        <v>172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19</v>
      </c>
      <c r="C24" s="10" t="s">
        <v>55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20</v>
      </c>
      <c r="C25" s="10" t="s">
        <v>24</v>
      </c>
      <c r="D25" s="14"/>
      <c r="E25" s="14"/>
      <c r="F25" s="14"/>
      <c r="G25" s="14"/>
      <c r="H25" s="14"/>
      <c r="I25" s="14"/>
      <c r="J25" s="14"/>
      <c r="K25" s="5"/>
    </row>
    <row r="26" spans="1:11" ht="22.5" customHeight="1">
      <c r="A26" s="4"/>
      <c r="B26" s="10" t="s">
        <v>26</v>
      </c>
      <c r="C26" s="10" t="s">
        <v>24</v>
      </c>
      <c r="D26" s="87"/>
      <c r="E26" s="87"/>
      <c r="F26" s="87"/>
      <c r="G26" s="87"/>
      <c r="H26" s="87"/>
      <c r="I26" s="87"/>
      <c r="J26" s="87"/>
      <c r="K26" s="5"/>
    </row>
    <row r="27" spans="1:11" ht="22.5" customHeight="1">
      <c r="A27" s="4"/>
      <c r="B27" s="10" t="s">
        <v>27</v>
      </c>
      <c r="C27" s="10" t="s">
        <v>24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66"/>
      <c r="C28" s="66"/>
      <c r="D28" s="68"/>
      <c r="E28" s="68"/>
      <c r="F28" s="68"/>
      <c r="G28" s="68"/>
      <c r="H28" s="68"/>
      <c r="I28" s="68"/>
      <c r="J28" s="68"/>
      <c r="K28" s="5"/>
    </row>
    <row r="29" spans="1:11">
      <c r="A29" s="4"/>
      <c r="B29" s="7" t="s">
        <v>44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45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46</v>
      </c>
      <c r="C31" s="57" t="s">
        <v>137</v>
      </c>
      <c r="D31" s="60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47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48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49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50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 ht="20.25" customHeight="1">
      <c r="A36" s="4"/>
      <c r="B36" s="10" t="s">
        <v>51</v>
      </c>
      <c r="C36" s="57" t="s">
        <v>137</v>
      </c>
      <c r="D36" s="58"/>
      <c r="E36" s="58"/>
      <c r="F36" s="58"/>
      <c r="G36" s="58"/>
      <c r="H36" s="58"/>
      <c r="I36" s="58"/>
      <c r="J36" s="59"/>
      <c r="K36" s="5"/>
    </row>
    <row r="37" spans="1:11">
      <c r="A37" s="4"/>
      <c r="B37" s="66"/>
      <c r="C37" s="83"/>
      <c r="D37" s="83"/>
      <c r="E37" s="83"/>
      <c r="F37" s="83"/>
      <c r="G37" s="83"/>
      <c r="H37" s="83"/>
      <c r="I37" s="83"/>
      <c r="J37" s="8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Rev2.8</v>
      </c>
    </row>
    <row r="2" spans="1:11">
      <c r="J2" s="13"/>
    </row>
    <row r="3" spans="1:11" ht="22.5" customHeight="1">
      <c r="B3" s="90" t="s">
        <v>185</v>
      </c>
      <c r="C3" s="108"/>
      <c r="D3" s="108"/>
      <c r="E3" s="108"/>
      <c r="F3" s="108"/>
      <c r="G3" s="8"/>
      <c r="H3" s="90" t="s">
        <v>158</v>
      </c>
      <c r="I3" s="108"/>
      <c r="J3" s="108"/>
    </row>
    <row r="4" spans="1:11" ht="22.5" customHeight="1">
      <c r="B4" s="90" t="s">
        <v>186</v>
      </c>
      <c r="C4" s="108"/>
      <c r="D4" s="108"/>
      <c r="E4" s="108"/>
      <c r="F4" s="108"/>
      <c r="G4" s="8"/>
      <c r="H4" s="90" t="s">
        <v>56</v>
      </c>
      <c r="I4" s="108"/>
      <c r="J4" s="108"/>
    </row>
    <row r="5" spans="1:11" ht="22.5" customHeight="1">
      <c r="B5" s="90" t="s">
        <v>140</v>
      </c>
      <c r="C5" s="109"/>
      <c r="D5" s="109"/>
      <c r="E5" s="109"/>
      <c r="F5" s="109"/>
      <c r="G5" s="8"/>
      <c r="H5" s="90" t="s">
        <v>184</v>
      </c>
      <c r="I5" s="108"/>
      <c r="J5" s="108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193</v>
      </c>
      <c r="C25" s="10" t="s">
        <v>194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193</v>
      </c>
      <c r="C26" s="10" t="s">
        <v>195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200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workbookViewId="0">
      <selection activeCell="H11" sqref="H11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5.7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199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199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B117" s="30"/>
      <c r="C117" s="27">
        <v>1.1000000000000001</v>
      </c>
      <c r="D117" s="31" t="s">
        <v>125</v>
      </c>
    </row>
    <row r="118" spans="2:4">
      <c r="C118" s="27">
        <v>24</v>
      </c>
      <c r="D118" s="31" t="s">
        <v>125</v>
      </c>
    </row>
    <row r="119" spans="2:4">
      <c r="B119" s="30" t="s">
        <v>128</v>
      </c>
      <c r="C119" s="27" t="s">
        <v>43</v>
      </c>
      <c r="D119" s="31" t="s">
        <v>122</v>
      </c>
    </row>
    <row r="120" spans="2:4">
      <c r="B120" s="30"/>
      <c r="C120" s="27" t="s">
        <v>180</v>
      </c>
      <c r="D120" s="31" t="s">
        <v>126</v>
      </c>
    </row>
    <row r="121" spans="2:4">
      <c r="B121" s="30"/>
      <c r="C121" s="27">
        <v>1.1000000000000001</v>
      </c>
      <c r="D121" s="31" t="s">
        <v>126</v>
      </c>
    </row>
    <row r="122" spans="2:4">
      <c r="C122" s="27">
        <v>24</v>
      </c>
      <c r="D122" s="31" t="s">
        <v>126</v>
      </c>
    </row>
    <row r="123" spans="2:4">
      <c r="B123" s="28" t="s">
        <v>18</v>
      </c>
    </row>
    <row r="124" spans="2:4">
      <c r="C124" s="20" t="s">
        <v>41</v>
      </c>
      <c r="D124" s="24" t="s">
        <v>129</v>
      </c>
    </row>
    <row r="125" spans="2:4">
      <c r="B125" s="28"/>
      <c r="C125" s="20">
        <v>0.05</v>
      </c>
      <c r="D125" s="24" t="s">
        <v>129</v>
      </c>
    </row>
    <row r="126" spans="2:4">
      <c r="B126" s="28"/>
      <c r="C126" s="20">
        <v>0.3</v>
      </c>
      <c r="D126" s="24" t="s">
        <v>83</v>
      </c>
    </row>
    <row r="127" spans="2:4">
      <c r="B127" s="28"/>
      <c r="C127" s="20">
        <v>1</v>
      </c>
      <c r="D127" s="24" t="s">
        <v>87</v>
      </c>
    </row>
    <row r="128" spans="2:4">
      <c r="B128" s="40"/>
      <c r="C128" s="20">
        <v>2.5</v>
      </c>
      <c r="D128" s="24" t="s">
        <v>86</v>
      </c>
    </row>
    <row r="129" spans="2:4">
      <c r="B129" s="40"/>
      <c r="C129" s="20">
        <v>5</v>
      </c>
      <c r="D129" s="24" t="s">
        <v>89</v>
      </c>
    </row>
    <row r="130" spans="2:4">
      <c r="B130" s="40"/>
      <c r="C130" s="20">
        <v>20</v>
      </c>
      <c r="D130" s="24" t="s">
        <v>91</v>
      </c>
    </row>
    <row r="131" spans="2:4">
      <c r="B131" s="40"/>
      <c r="C131" s="20">
        <v>40</v>
      </c>
      <c r="D131" s="24" t="s">
        <v>93</v>
      </c>
    </row>
    <row r="132" spans="2:4">
      <c r="B132" s="28" t="s">
        <v>130</v>
      </c>
    </row>
    <row r="133" spans="2:4">
      <c r="C133" s="20" t="s">
        <v>38</v>
      </c>
      <c r="D133" s="24" t="s">
        <v>177</v>
      </c>
    </row>
    <row r="134" spans="2:4">
      <c r="B134" s="28"/>
      <c r="C134" s="20">
        <v>5</v>
      </c>
      <c r="D134" s="24" t="s">
        <v>177</v>
      </c>
    </row>
    <row r="135" spans="2:4">
      <c r="B135" s="28"/>
      <c r="C135" s="20">
        <v>75</v>
      </c>
      <c r="D135" s="24" t="s">
        <v>176</v>
      </c>
    </row>
    <row r="136" spans="2:4">
      <c r="B136" s="28"/>
      <c r="C136" s="20">
        <v>80</v>
      </c>
      <c r="D136" s="24" t="s">
        <v>167</v>
      </c>
    </row>
    <row r="137" spans="2:4">
      <c r="B137" s="28"/>
      <c r="C137" s="20">
        <v>85</v>
      </c>
      <c r="D137" s="24" t="s">
        <v>85</v>
      </c>
    </row>
    <row r="138" spans="2:4">
      <c r="B138" s="40"/>
      <c r="C138" s="20">
        <v>90</v>
      </c>
      <c r="D138" s="24" t="s">
        <v>165</v>
      </c>
    </row>
    <row r="139" spans="2:4">
      <c r="B139" s="40"/>
      <c r="C139" s="20">
        <v>95</v>
      </c>
      <c r="D139" s="24" t="s">
        <v>166</v>
      </c>
    </row>
    <row r="140" spans="2:4">
      <c r="B140" s="28" t="s">
        <v>131</v>
      </c>
    </row>
    <row r="141" spans="2:4">
      <c r="C141" s="20" t="s">
        <v>40</v>
      </c>
      <c r="D141" s="24" t="s">
        <v>175</v>
      </c>
    </row>
    <row r="142" spans="2:4">
      <c r="B142" s="28"/>
      <c r="C142" s="20">
        <v>0.01</v>
      </c>
      <c r="D142" s="24" t="s">
        <v>132</v>
      </c>
    </row>
    <row r="143" spans="2:4">
      <c r="B143" s="28"/>
      <c r="C143" s="20">
        <v>0.2</v>
      </c>
      <c r="D143" s="24" t="s">
        <v>83</v>
      </c>
    </row>
    <row r="144" spans="2:4">
      <c r="B144" s="28"/>
      <c r="C144" s="20">
        <v>0.6</v>
      </c>
      <c r="D144" s="24" t="s">
        <v>122</v>
      </c>
    </row>
    <row r="145" spans="2:4">
      <c r="B145" s="40"/>
      <c r="C145" s="20">
        <v>1.1000000000000001</v>
      </c>
      <c r="D145" s="24" t="s">
        <v>89</v>
      </c>
    </row>
    <row r="146" spans="2:4">
      <c r="B146" s="40"/>
      <c r="C146" s="20">
        <v>2</v>
      </c>
      <c r="D146" s="24" t="s">
        <v>91</v>
      </c>
    </row>
    <row r="147" spans="2:4">
      <c r="C147" s="20">
        <v>5</v>
      </c>
      <c r="D147" s="24" t="s">
        <v>119</v>
      </c>
    </row>
    <row r="148" spans="2:4">
      <c r="B148" s="28" t="s">
        <v>171</v>
      </c>
    </row>
    <row r="149" spans="2:4">
      <c r="C149" s="20" t="s">
        <v>38</v>
      </c>
      <c r="D149" s="24" t="s">
        <v>129</v>
      </c>
    </row>
    <row r="150" spans="2:4">
      <c r="B150" s="28"/>
      <c r="C150" s="20">
        <v>5</v>
      </c>
      <c r="D150" s="24" t="s">
        <v>83</v>
      </c>
    </row>
    <row r="151" spans="2:4">
      <c r="B151" s="28"/>
      <c r="C151" s="20">
        <v>30</v>
      </c>
      <c r="D151" s="24" t="s">
        <v>85</v>
      </c>
    </row>
    <row r="152" spans="2:4">
      <c r="B152" s="28"/>
      <c r="C152" s="20">
        <v>50</v>
      </c>
      <c r="D152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42971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160</v>
      </c>
      <c r="I11" s="101"/>
      <c r="J11" s="102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160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100" t="s">
        <v>70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100" t="s">
        <v>160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107" t="s">
        <v>135</v>
      </c>
      <c r="D28" s="107"/>
      <c r="E28" s="107"/>
      <c r="F28" s="107"/>
      <c r="G28" s="107"/>
      <c r="H28" s="107"/>
      <c r="I28" s="107"/>
      <c r="J28" s="107"/>
      <c r="K28" s="5"/>
    </row>
    <row r="29" spans="1:11">
      <c r="A29" s="4"/>
      <c r="B29" s="55" t="s">
        <v>24</v>
      </c>
      <c r="C29" s="106" t="s">
        <v>136</v>
      </c>
      <c r="D29" s="107"/>
      <c r="E29" s="107"/>
      <c r="F29" s="107"/>
      <c r="G29" s="107"/>
      <c r="H29" s="107"/>
      <c r="I29" s="107"/>
      <c r="J29" s="107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G16" sqref="G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203</v>
      </c>
      <c r="F3" s="8"/>
      <c r="G3" s="8"/>
      <c r="H3" s="9" t="s">
        <v>158</v>
      </c>
      <c r="J3" s="69" t="s">
        <v>202</v>
      </c>
    </row>
    <row r="4" spans="1:11" ht="15.75">
      <c r="B4" s="3" t="s">
        <v>204</v>
      </c>
      <c r="F4" s="8"/>
      <c r="G4" s="8"/>
      <c r="H4" s="9" t="s">
        <v>56</v>
      </c>
      <c r="J4" s="70">
        <v>42964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42971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6.7</v>
      </c>
      <c r="F9" s="14">
        <v>7.1</v>
      </c>
      <c r="G9" s="14">
        <v>6.6</v>
      </c>
      <c r="H9" s="5"/>
    </row>
    <row r="10" spans="1:11">
      <c r="A10" s="4"/>
      <c r="B10" s="10" t="s">
        <v>5</v>
      </c>
      <c r="C10" s="10" t="s">
        <v>52</v>
      </c>
      <c r="D10" s="11">
        <v>185</v>
      </c>
      <c r="E10" s="11">
        <v>145</v>
      </c>
      <c r="F10" s="11">
        <v>170</v>
      </c>
      <c r="G10" s="11">
        <v>60</v>
      </c>
      <c r="H10" s="5"/>
    </row>
    <row r="11" spans="1:11">
      <c r="A11" s="4"/>
      <c r="B11" s="10" t="s">
        <v>6</v>
      </c>
      <c r="C11" s="10" t="s">
        <v>52</v>
      </c>
      <c r="D11" s="11">
        <v>130</v>
      </c>
      <c r="E11" s="11">
        <v>135</v>
      </c>
      <c r="F11" s="11" t="s">
        <v>38</v>
      </c>
      <c r="G11" s="11" t="s">
        <v>38</v>
      </c>
      <c r="H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58.605289329596999</v>
      </c>
      <c r="E12" s="15">
        <f t="shared" ref="E12:G12" si="0">2*(E10-(5*10^(E9-10)))/(1+(0.94*10^(E9-10)))*10^(6-E9)</f>
        <v>57.834360441566254</v>
      </c>
      <c r="F12" s="15">
        <f t="shared" si="0"/>
        <v>26.974238939053258</v>
      </c>
      <c r="G12" s="15">
        <f t="shared" si="0"/>
        <v>30.130361771826607</v>
      </c>
      <c r="H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-0.90000000000000036</v>
      </c>
      <c r="E13" s="14">
        <f>+E9+0.5+VLOOKUP(E10,LSI!$F$2:$G$25,2)+VLOOKUP(E11,LSI!$H$2:$I$25,2)-12.1</f>
        <v>-1.0999999999999996</v>
      </c>
      <c r="F13" s="14">
        <v>-2</v>
      </c>
      <c r="G13" s="14">
        <v>-3</v>
      </c>
      <c r="H13" s="5"/>
    </row>
    <row r="14" spans="1:11">
      <c r="A14" s="4"/>
      <c r="B14" s="10" t="s">
        <v>10</v>
      </c>
      <c r="C14" s="10" t="s">
        <v>24</v>
      </c>
      <c r="D14" s="87">
        <v>2.5</v>
      </c>
      <c r="E14" s="87">
        <v>3.5</v>
      </c>
      <c r="F14" s="11">
        <v>0.21</v>
      </c>
      <c r="G14" s="11">
        <v>0.12</v>
      </c>
      <c r="H14" s="5"/>
    </row>
    <row r="15" spans="1:11">
      <c r="A15" s="4"/>
      <c r="B15" s="10" t="s">
        <v>11</v>
      </c>
      <c r="C15" s="10" t="s">
        <v>24</v>
      </c>
      <c r="D15" s="11">
        <v>0.08</v>
      </c>
      <c r="E15" s="11">
        <v>0.03</v>
      </c>
      <c r="F15" s="11" t="s">
        <v>40</v>
      </c>
      <c r="G15" s="11" t="s">
        <v>40</v>
      </c>
      <c r="H15" s="5"/>
    </row>
    <row r="16" spans="1:11">
      <c r="A16" s="4"/>
      <c r="B16" s="10" t="s">
        <v>4</v>
      </c>
      <c r="C16" s="10" t="s">
        <v>24</v>
      </c>
      <c r="D16" s="11">
        <v>440</v>
      </c>
      <c r="E16" s="11">
        <v>440</v>
      </c>
      <c r="F16" s="11">
        <v>440</v>
      </c>
      <c r="G16" s="11">
        <v>480</v>
      </c>
      <c r="H16" s="5"/>
    </row>
    <row r="17" spans="1:11">
      <c r="A17" s="4"/>
      <c r="B17" s="10" t="s">
        <v>15</v>
      </c>
      <c r="C17" s="10" t="s">
        <v>24</v>
      </c>
      <c r="D17" s="11">
        <v>105</v>
      </c>
      <c r="E17" s="11">
        <v>120</v>
      </c>
      <c r="F17" s="11">
        <v>105</v>
      </c>
      <c r="G17" s="11">
        <v>190</v>
      </c>
      <c r="H17" s="83"/>
      <c r="I17" s="83"/>
      <c r="J17" s="83"/>
      <c r="K17" s="5"/>
    </row>
    <row r="18" spans="1:11">
      <c r="A18" s="4"/>
      <c r="B18" s="10" t="s">
        <v>193</v>
      </c>
      <c r="C18" s="10" t="s">
        <v>194</v>
      </c>
      <c r="D18" s="14">
        <f t="shared" ref="D18:G18" si="1">D19/10</f>
        <v>62.5</v>
      </c>
      <c r="E18" s="14">
        <f t="shared" si="1"/>
        <v>61.8</v>
      </c>
      <c r="F18" s="14">
        <f t="shared" si="1"/>
        <v>61.7</v>
      </c>
      <c r="G18" s="14">
        <f t="shared" si="1"/>
        <v>67.2</v>
      </c>
      <c r="H18" s="8"/>
      <c r="I18" s="8"/>
      <c r="J18" s="8"/>
      <c r="K18" s="5"/>
    </row>
    <row r="19" spans="1:11">
      <c r="A19" s="4"/>
      <c r="B19" s="10" t="s">
        <v>193</v>
      </c>
      <c r="C19" s="10" t="s">
        <v>195</v>
      </c>
      <c r="D19" s="15">
        <v>625</v>
      </c>
      <c r="E19" s="15">
        <v>618</v>
      </c>
      <c r="F19" s="15">
        <v>617</v>
      </c>
      <c r="G19" s="15">
        <v>672</v>
      </c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87">
        <v>2.8</v>
      </c>
      <c r="E20" s="87">
        <v>3.31</v>
      </c>
      <c r="F20" s="87">
        <v>0.22</v>
      </c>
      <c r="G20" s="87">
        <v>0.49</v>
      </c>
      <c r="H20" s="8"/>
      <c r="I20" s="8"/>
      <c r="J20" s="8"/>
      <c r="K20" s="5"/>
    </row>
    <row r="21" spans="1:11">
      <c r="A21" s="4"/>
      <c r="B21" s="10" t="s">
        <v>19</v>
      </c>
      <c r="C21" s="10" t="s">
        <v>55</v>
      </c>
      <c r="D21" s="14">
        <v>65.2</v>
      </c>
      <c r="E21" s="14">
        <v>73.7</v>
      </c>
      <c r="F21" s="14">
        <v>78.400000000000006</v>
      </c>
      <c r="G21" s="14">
        <v>95.9</v>
      </c>
      <c r="H21" s="8"/>
      <c r="I21" s="8"/>
      <c r="J21" s="8"/>
      <c r="K21" s="5"/>
    </row>
    <row r="22" spans="1:11">
      <c r="A22" s="4"/>
      <c r="B22" s="66"/>
      <c r="C22" s="66"/>
      <c r="D22" s="68"/>
      <c r="E22" s="68"/>
      <c r="F22" s="68"/>
      <c r="G22" s="68"/>
      <c r="H22" s="8"/>
      <c r="I22" s="8"/>
      <c r="J22" s="8"/>
      <c r="K22" s="5"/>
    </row>
    <row r="23" spans="1:11">
      <c r="A23" s="4"/>
      <c r="B23" s="98" t="s">
        <v>44</v>
      </c>
      <c r="C23" s="97" t="s">
        <v>61</v>
      </c>
      <c r="D23" s="68"/>
      <c r="E23" s="68"/>
      <c r="F23" s="68"/>
      <c r="G23" s="99"/>
      <c r="H23" s="8"/>
      <c r="I23" s="8"/>
      <c r="J23" s="8"/>
      <c r="K23" s="5"/>
    </row>
    <row r="24" spans="1:11">
      <c r="A24" s="4"/>
      <c r="B24" s="10" t="s">
        <v>45</v>
      </c>
      <c r="C24" s="57" t="s">
        <v>205</v>
      </c>
      <c r="D24" s="58"/>
      <c r="E24" s="58"/>
      <c r="F24" s="58"/>
      <c r="G24" s="59"/>
      <c r="H24" s="5"/>
      <c r="I24" s="5"/>
      <c r="J24" s="5"/>
      <c r="K24" s="5"/>
    </row>
    <row r="25" spans="1:11">
      <c r="A25" s="4"/>
      <c r="B25" s="10" t="s">
        <v>46</v>
      </c>
      <c r="C25" s="57" t="s">
        <v>205</v>
      </c>
      <c r="D25" s="60"/>
      <c r="E25" s="58"/>
      <c r="F25" s="58"/>
      <c r="G25" s="59"/>
      <c r="H25" s="5"/>
      <c r="I25" s="5"/>
      <c r="J25" s="5"/>
      <c r="K25" s="5"/>
    </row>
    <row r="26" spans="1:11">
      <c r="A26" s="4"/>
      <c r="B26" s="10" t="s">
        <v>47</v>
      </c>
      <c r="C26" s="57" t="s">
        <v>206</v>
      </c>
      <c r="D26" s="58"/>
      <c r="E26" s="58"/>
      <c r="F26" s="58"/>
      <c r="G26" s="59"/>
      <c r="H26" s="5"/>
      <c r="I26" s="5"/>
      <c r="J26" s="5"/>
      <c r="K26" s="5"/>
    </row>
    <row r="27" spans="1:11">
      <c r="A27" s="4"/>
      <c r="B27" s="10" t="s">
        <v>48</v>
      </c>
      <c r="C27" s="57" t="s">
        <v>207</v>
      </c>
      <c r="D27" s="58"/>
      <c r="E27" s="58"/>
      <c r="F27" s="58"/>
      <c r="G27" s="59"/>
      <c r="H27" s="5"/>
      <c r="I27" s="5"/>
      <c r="J27" s="5"/>
      <c r="K27" s="5"/>
    </row>
    <row r="28" spans="1:11">
      <c r="A28" s="4"/>
      <c r="B28" s="66"/>
      <c r="C28" s="83"/>
      <c r="D28" s="83"/>
      <c r="E28" s="83"/>
      <c r="F28" s="83"/>
      <c r="G28" s="83"/>
      <c r="H28" s="5"/>
      <c r="I28" s="5"/>
      <c r="J28" s="5"/>
      <c r="K28" s="5"/>
    </row>
    <row r="29" spans="1:11">
      <c r="A29" s="4"/>
      <c r="B29" s="4"/>
      <c r="C29" s="8"/>
      <c r="D29" s="8"/>
      <c r="E29" s="8"/>
      <c r="F29" s="8"/>
      <c r="G29" s="8"/>
      <c r="H29" s="5"/>
      <c r="I29" s="5"/>
      <c r="J29" s="5"/>
      <c r="K29" s="5"/>
    </row>
    <row r="30" spans="1:11">
      <c r="A30" s="4"/>
      <c r="B30" s="4"/>
      <c r="C30" s="8"/>
      <c r="D30" s="8"/>
      <c r="E30" s="8"/>
      <c r="F30" s="8"/>
      <c r="G30" s="8"/>
      <c r="H30" s="5"/>
      <c r="I30" s="5"/>
      <c r="J30" s="5"/>
      <c r="K30" s="5"/>
    </row>
    <row r="31" spans="1:11">
      <c r="A31" s="4"/>
      <c r="B31" s="4" t="s">
        <v>133</v>
      </c>
      <c r="C31" s="8"/>
      <c r="D31" s="8"/>
      <c r="E31" s="8"/>
      <c r="F31" s="8"/>
      <c r="G31" s="8"/>
      <c r="H31" s="5"/>
      <c r="I31" s="5"/>
      <c r="J31" s="5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5"/>
      <c r="I32" s="5"/>
      <c r="J32" s="5"/>
      <c r="K32" s="5"/>
    </row>
    <row r="33" spans="1:11">
      <c r="A33" s="4"/>
      <c r="B33" s="4" t="s">
        <v>156</v>
      </c>
      <c r="C33" s="8"/>
      <c r="D33" s="8"/>
      <c r="E33" s="8"/>
      <c r="F33" s="8"/>
      <c r="G33" s="8"/>
      <c r="H33" s="5"/>
      <c r="I33" s="5"/>
      <c r="J33" s="5"/>
      <c r="K33" s="5"/>
    </row>
    <row r="34" spans="1:11">
      <c r="A34" s="4"/>
      <c r="B34" s="12" t="s">
        <v>62</v>
      </c>
      <c r="C34" s="8"/>
      <c r="D34" s="8"/>
      <c r="E34" s="8"/>
      <c r="F34" s="8"/>
      <c r="G34" s="8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5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5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5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5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5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5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5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5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5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5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5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5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5"/>
      <c r="H69" s="4"/>
      <c r="I69" s="4"/>
      <c r="J69" s="4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K105" s="4"/>
    </row>
    <row r="106" spans="1:11">
      <c r="A106" s="4"/>
      <c r="B106" s="4"/>
      <c r="C106" s="4"/>
      <c r="D106" s="4"/>
      <c r="E106" s="4"/>
      <c r="F106" s="4"/>
      <c r="G106" s="4"/>
      <c r="K106" s="4"/>
    </row>
    <row r="107" spans="1:11">
      <c r="A107" s="4"/>
      <c r="B107" s="4"/>
      <c r="C107" s="4"/>
      <c r="D107" s="4"/>
      <c r="E107" s="4"/>
      <c r="F107" s="4"/>
      <c r="G107" s="4"/>
      <c r="K107" s="4"/>
    </row>
    <row r="108" spans="1:11">
      <c r="A108" s="4"/>
      <c r="B108" s="4"/>
      <c r="C108" s="4"/>
      <c r="D108" s="4"/>
      <c r="E108" s="4"/>
      <c r="F108" s="4"/>
      <c r="G108" s="4"/>
      <c r="K108" s="4"/>
    </row>
    <row r="109" spans="1:11">
      <c r="A109" s="4"/>
      <c r="B109" s="4"/>
      <c r="C109" s="4"/>
      <c r="D109" s="4"/>
      <c r="E109" s="4"/>
      <c r="F109" s="4"/>
      <c r="G109" s="4"/>
      <c r="K109" s="4"/>
    </row>
    <row r="110" spans="1:11">
      <c r="A110" s="4"/>
      <c r="B110" s="4"/>
      <c r="C110" s="4"/>
      <c r="D110" s="4"/>
      <c r="E110" s="4"/>
      <c r="F110" s="4"/>
      <c r="G110" s="4"/>
      <c r="K110" s="4"/>
    </row>
    <row r="111" spans="1:11">
      <c r="A111" s="4"/>
      <c r="B111" s="4"/>
      <c r="C111" s="4"/>
      <c r="D111" s="4"/>
      <c r="E111" s="4"/>
      <c r="F111" s="4"/>
      <c r="G111" s="4"/>
      <c r="K111" s="4"/>
    </row>
    <row r="112" spans="1:11">
      <c r="A112" s="4"/>
      <c r="B112" s="4"/>
      <c r="C112" s="4"/>
      <c r="D112" s="4"/>
      <c r="E112" s="4"/>
      <c r="F112" s="4"/>
      <c r="G112" s="4"/>
      <c r="K112" s="4"/>
    </row>
    <row r="113" spans="1:11">
      <c r="A113" s="4"/>
      <c r="B113" s="4"/>
      <c r="C113" s="4"/>
      <c r="D113" s="4"/>
      <c r="E113" s="4"/>
      <c r="F113" s="4"/>
      <c r="G113" s="4"/>
      <c r="K113" s="4"/>
    </row>
    <row r="114" spans="1:11">
      <c r="A114" s="4"/>
      <c r="B114" s="4"/>
      <c r="C114" s="4"/>
      <c r="D114" s="4"/>
      <c r="E114" s="4"/>
      <c r="F114" s="4"/>
      <c r="G114" s="4"/>
      <c r="K114" s="4"/>
    </row>
    <row r="115" spans="1:11">
      <c r="A115" s="4"/>
      <c r="B115" s="4"/>
      <c r="C115" s="4"/>
      <c r="D115" s="4"/>
      <c r="E115" s="4"/>
      <c r="F115" s="4"/>
      <c r="G115" s="4"/>
      <c r="K115" s="4"/>
    </row>
    <row r="116" spans="1:11">
      <c r="A116" s="4"/>
      <c r="B116" s="4"/>
      <c r="C116" s="4"/>
      <c r="D116" s="4"/>
      <c r="E116" s="4"/>
      <c r="F116" s="4"/>
      <c r="G116" s="4"/>
      <c r="K116" s="4"/>
    </row>
    <row r="117" spans="1:11">
      <c r="A117" s="4"/>
      <c r="B117" s="4"/>
      <c r="C117" s="4"/>
      <c r="D117" s="4"/>
      <c r="E117" s="4"/>
      <c r="F117" s="4"/>
      <c r="G117" s="4"/>
      <c r="K117" s="4"/>
    </row>
    <row r="118" spans="1:11">
      <c r="A118" s="4"/>
      <c r="B118" s="4"/>
      <c r="C118" s="4"/>
      <c r="D118" s="4"/>
      <c r="E118" s="4"/>
      <c r="F118" s="4"/>
      <c r="G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42971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193</v>
      </c>
      <c r="C25" s="10" t="s">
        <v>194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193</v>
      </c>
      <c r="C26" s="10" t="s">
        <v>195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42971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107" t="s">
        <v>135</v>
      </c>
      <c r="D21" s="107"/>
      <c r="E21" s="107"/>
      <c r="F21" s="107"/>
      <c r="G21" s="107"/>
      <c r="H21" s="107"/>
      <c r="I21" s="107"/>
      <c r="J21" s="107"/>
      <c r="K21" s="5"/>
    </row>
    <row r="22" spans="1:11">
      <c r="A22" s="4"/>
      <c r="B22" s="55"/>
      <c r="C22" s="106"/>
      <c r="D22" s="107"/>
      <c r="E22" s="107"/>
      <c r="F22" s="107"/>
      <c r="G22" s="107"/>
      <c r="H22" s="107"/>
      <c r="I22" s="107"/>
      <c r="J22" s="10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1" sqref="B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42971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160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160</v>
      </c>
      <c r="I13" s="101"/>
      <c r="J13" s="102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160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100" t="s">
        <v>70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100" t="s">
        <v>160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VLOOKUP(D29,Lookup!C141:D147,2)</f>
        <v>#N/A</v>
      </c>
      <c r="H29" s="100"/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160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107" t="s">
        <v>135</v>
      </c>
      <c r="D45" s="107"/>
      <c r="E45" s="107"/>
      <c r="F45" s="107"/>
      <c r="G45" s="107"/>
      <c r="H45" s="107"/>
      <c r="I45" s="107"/>
      <c r="J45" s="107"/>
      <c r="K45" s="5"/>
    </row>
    <row r="46" spans="1:11">
      <c r="A46" s="4"/>
      <c r="B46" s="55" t="s">
        <v>24</v>
      </c>
      <c r="C46" s="106" t="s">
        <v>136</v>
      </c>
      <c r="D46" s="107"/>
      <c r="E46" s="107"/>
      <c r="F46" s="107"/>
      <c r="G46" s="107"/>
      <c r="H46" s="107"/>
      <c r="I46" s="107"/>
      <c r="J46" s="107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193</v>
      </c>
      <c r="C23" s="95" t="s">
        <v>198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8"/>
      <c r="D4" s="108"/>
      <c r="E4" s="108"/>
      <c r="F4" s="108"/>
      <c r="G4" s="8"/>
      <c r="H4" s="90" t="s">
        <v>158</v>
      </c>
      <c r="I4" s="108"/>
      <c r="J4" s="108"/>
    </row>
    <row r="5" spans="1:11" ht="22.5" customHeight="1">
      <c r="B5" s="90" t="s">
        <v>186</v>
      </c>
      <c r="C5" s="108"/>
      <c r="D5" s="108"/>
      <c r="E5" s="108"/>
      <c r="F5" s="108"/>
      <c r="G5" s="8"/>
      <c r="H5" s="90" t="s">
        <v>56</v>
      </c>
      <c r="I5" s="108"/>
      <c r="J5" s="108"/>
    </row>
    <row r="6" spans="1:11" ht="22.5" customHeight="1">
      <c r="B6" s="90" t="s">
        <v>140</v>
      </c>
      <c r="C6" s="109"/>
      <c r="D6" s="109"/>
      <c r="E6" s="109"/>
      <c r="F6" s="109"/>
      <c r="G6" s="8"/>
      <c r="H6" s="90" t="s">
        <v>184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193</v>
      </c>
      <c r="C17" s="95" t="s">
        <v>198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171</v>
      </c>
      <c r="C19" s="10" t="s">
        <v>172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137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EC8B74-052D-40FA-B397-EAC214E577EA}"/>
</file>

<file path=customXml/itemProps2.xml><?xml version="1.0" encoding="utf-8"?>
<ds:datastoreItem xmlns:ds="http://schemas.openxmlformats.org/officeDocument/2006/customXml" ds:itemID="{E9E38225-D1AE-4A54-A064-D68B632241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T-CHT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2017-07-27T05:28:04Z</cp:lastPrinted>
  <dcterms:created xsi:type="dcterms:W3CDTF">2017-07-10T05:27:40Z</dcterms:created>
  <dcterms:modified xsi:type="dcterms:W3CDTF">2017-08-23T22:22:28Z</dcterms:modified>
</cp:coreProperties>
</file>