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4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D13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D24" i="17"/>
  <c r="D25" i="17"/>
  <c r="H26" i="1"/>
  <c r="H25" i="1"/>
  <c r="I26" i="1"/>
  <c r="I25" i="1"/>
  <c r="F26" i="1"/>
  <c r="F25" i="1"/>
  <c r="J26" i="1"/>
  <c r="J25" i="1"/>
  <c r="E25" i="1"/>
  <c r="E26" i="1"/>
  <c r="D25" i="1"/>
  <c r="D26" i="1"/>
  <c r="G25" i="1"/>
  <c r="G26" i="1"/>
  <c r="D25" i="4"/>
  <c r="D24" i="4"/>
</calcChain>
</file>

<file path=xl/sharedStrings.xml><?xml version="1.0" encoding="utf-8"?>
<sst xmlns="http://schemas.openxmlformats.org/spreadsheetml/2006/main" count="1129" uniqueCount="210">
  <si>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</si>
  <si>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</si>
  <si>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</si>
  <si>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</si>
  <si>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</si>
  <si>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</si>
  <si>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</si>
  <si>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</si>
  <si>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</si>
  <si>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</si>
  <si>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</si>
  <si>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</si>
  <si>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</si>
  <si>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</si>
  <si>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</si>
  <si>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</si>
  <si>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</si>
  <si>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</si>
  <si>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</si>
  <si>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</si>
  <si>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</si>
  <si>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</si>
  <si>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</si>
  <si>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</si>
  <si>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</si>
  <si>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</si>
  <si>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</si>
  <si>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</si>
  <si>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</si>
  <si>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</si>
  <si>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</si>
  <si>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</si>
  <si>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</si>
  <si>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</si>
  <si>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</si>
  <si>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</si>
  <si>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</si>
  <si>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</si>
  <si>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</si>
  <si>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</si>
  <si>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</si>
  <si>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</si>
  <si>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</si>
  <si>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</si>
  <si>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</si>
  <si>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</si>
  <si>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</si>
  <si>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</si>
  <si>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</si>
  <si>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</si>
  <si>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</si>
  <si>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</si>
  <si>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</si>
  <si>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</si>
  <si>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</si>
  <si>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</si>
  <si>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</si>
  <si>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</si>
  <si>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</si>
  <si>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</si>
  <si>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</si>
  <si>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</si>
  <si>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</si>
  <si>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</si>
  <si>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</si>
  <si>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</si>
  <si>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</si>
  <si>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</si>
  <si>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</si>
  <si>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</si>
  <si>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</si>
  <si>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</si>
  <si>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</si>
  <si>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</si>
  <si>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</si>
  <si>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</si>
  <si>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</si>
  <si>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</si>
  <si>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</si>
  <si>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</si>
  <si>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</si>
  <si>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</si>
  <si>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</si>
  <si>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</si>
  <si>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</si>
  <si>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</si>
  <si>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</si>
  <si>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</si>
  <si>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</si>
  <si>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</si>
  <si>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</si>
  <si>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</si>
  <si>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</si>
  <si>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</si>
  <si>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</si>
  <si>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</si>
  <si>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</si>
  <si>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</si>
  <si>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</si>
  <si>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</si>
  <si>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</si>
  <si>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</si>
  <si>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</si>
  <si>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</si>
  <si>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</si>
  <si>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</si>
  <si>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</si>
  <si>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</si>
  <si>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</si>
  <si>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</si>
  <si>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</si>
  <si>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</si>
  <si>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</si>
  <si>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</si>
  <si>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</si>
  <si>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</si>
  <si>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</si>
  <si>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</si>
  <si>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</si>
  <si>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</si>
  <si>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</si>
  <si>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</si>
  <si>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</si>
  <si>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</si>
  <si>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</si>
  <si>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</si>
  <si>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</si>
  <si>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</si>
  <si>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</si>
  <si>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</si>
  <si>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</si>
  <si>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</si>
  <si>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</si>
  <si>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</si>
  <si>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</si>
  <si>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</si>
  <si>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</si>
  <si>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</si>
  <si>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</si>
  <si>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</si>
  <si>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</si>
  <si>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</si>
  <si>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</si>
  <si>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</si>
  <si>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</si>
  <si>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</si>
  <si>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</si>
  <si>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</si>
  <si>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</si>
  <si>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</si>
  <si>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</si>
  <si>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</si>
  <si>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</si>
  <si>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</si>
  <si>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</si>
  <si>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</si>
  <si>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</si>
  <si>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</si>
  <si>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</si>
  <si>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</si>
  <si>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</si>
  <si>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</si>
  <si>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</si>
  <si>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</si>
  <si>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</si>
  <si>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</si>
  <si>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</si>
  <si>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</si>
  <si>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</si>
  <si>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</si>
  <si>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</si>
  <si>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</si>
  <si>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</si>
  <si>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</si>
  <si>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</si>
  <si>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</si>
  <si>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</si>
  <si>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</si>
  <si>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</si>
  <si>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</si>
  <si>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</si>
  <si>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</si>
  <si>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</si>
  <si>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</si>
  <si>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</si>
  <si>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</si>
  <si>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</si>
  <si>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</si>
  <si>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</si>
  <si>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</si>
  <si>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</si>
  <si>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</si>
  <si>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</si>
  <si>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</si>
  <si>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</si>
  <si>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</si>
  <si>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</si>
  <si>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</si>
  <si>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</si>
  <si>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</si>
  <si>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</si>
  <si>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</si>
  <si>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</si>
  <si>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</si>
  <si>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SPLASH WATER SPECIALISTS</t>
  </si>
  <si>
    <t>TIM ATKINS</t>
  </si>
  <si>
    <t>20170922SRT02</t>
  </si>
  <si>
    <t xml:space="preserve">The sample was discoloured with no significant sediment </t>
  </si>
  <si>
    <t>&gt;95</t>
  </si>
  <si>
    <t>&lt;60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</si>
</sst>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32</xdr:row>
      <xdr:rowOff>58614</xdr:rowOff>
    </xdr:from>
    <xdr:to>
      <xdr:col>1</xdr:col>
      <xdr:colOff>1318847</xdr:colOff>
      <xdr:row>33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D22" sqref="D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170</v>
      </c>
      <c r="C31" s="94"/>
      <c r="K31" s="5"/>
    </row>
    <row r="32" spans="1:11">
      <c r="A32" s="4"/>
      <c r="B32" s="94" t="s">
        <v>147</v>
      </c>
      <c r="K32" s="5"/>
    </row>
    <row r="33" spans="1:11">
      <c r="A33" s="4"/>
      <c r="B33" s="94" t="s">
        <v>200</v>
      </c>
      <c r="K33" s="5"/>
    </row>
    <row r="34" spans="1:11">
      <c r="A34" s="4"/>
      <c r="B34" s="94" t="s">
        <v>150</v>
      </c>
      <c r="K34" s="5"/>
    </row>
    <row r="35" spans="1:11">
      <c r="A35" s="4"/>
      <c r="B35" s="94" t="s">
        <v>153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8" t="s">
        <v>133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134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 t="s">
        <v>155</v>
      </c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5"/>
      <c r="D3" s="105"/>
      <c r="E3" s="105"/>
      <c r="F3" s="105"/>
      <c r="G3" s="8"/>
      <c r="H3" s="90" t="s">
        <v>156</v>
      </c>
      <c r="I3" s="105"/>
      <c r="J3" s="105"/>
    </row>
    <row r="4" spans="1:11" ht="22.5" customHeight="1">
      <c r="B4" s="90" t="s">
        <v>182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138</v>
      </c>
      <c r="C5" s="106"/>
      <c r="D5" s="106"/>
      <c r="E5" s="106"/>
      <c r="F5" s="106"/>
      <c r="G5" s="8"/>
      <c r="H5" s="90" t="s">
        <v>180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18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158</v>
      </c>
      <c r="I11" s="100"/>
      <c r="J11" s="101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99" t="s">
        <v>69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99" t="s">
        <v>158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8" t="s">
        <v>133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134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tabSelected="1" view="pageLayout" zoomScale="130" zoomScaleNormal="110" zoomScalePageLayoutView="130" workbookViewId="0">
      <selection activeCell="I8" sqref="I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156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43000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68"/>
      <c r="G7" s="68"/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108"/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6.8</v>
      </c>
      <c r="E9" s="14">
        <v>6.8</v>
      </c>
      <c r="F9" s="107"/>
      <c r="G9" s="107"/>
      <c r="H9" s="107"/>
      <c r="I9" s="107"/>
      <c r="J9" s="107"/>
      <c r="K9" s="5"/>
    </row>
    <row r="10" spans="1:11">
      <c r="A10" s="4"/>
      <c r="B10" s="10" t="s">
        <v>5</v>
      </c>
      <c r="C10" s="10" t="s">
        <v>52</v>
      </c>
      <c r="D10" s="11">
        <v>60</v>
      </c>
      <c r="E10" s="11">
        <v>65</v>
      </c>
      <c r="F10" s="68"/>
      <c r="G10" s="68"/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65</v>
      </c>
      <c r="E11" s="11">
        <v>5</v>
      </c>
      <c r="F11" s="68"/>
      <c r="G11" s="68"/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19.006445588483047</v>
      </c>
      <c r="E12" s="15">
        <v>20.5903993381276</v>
      </c>
      <c r="F12" s="67"/>
      <c r="G12" s="67"/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-1.6999999999999993</v>
      </c>
      <c r="E13" s="14">
        <v>-2.7000000000000011</v>
      </c>
      <c r="F13" s="107"/>
      <c r="G13" s="107"/>
      <c r="H13" s="107"/>
      <c r="I13" s="107"/>
      <c r="J13" s="107"/>
      <c r="K13" s="5"/>
    </row>
    <row r="14" spans="1:11">
      <c r="A14" s="4"/>
      <c r="B14" s="10" t="s">
        <v>10</v>
      </c>
      <c r="C14" s="10" t="s">
        <v>24</v>
      </c>
      <c r="D14" s="11">
        <v>4</v>
      </c>
      <c r="E14" s="11">
        <v>3.65</v>
      </c>
      <c r="F14" s="68"/>
      <c r="G14" s="68"/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0.04</v>
      </c>
      <c r="E15" s="11" t="s">
        <v>40</v>
      </c>
      <c r="F15" s="68"/>
      <c r="G15" s="68"/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190</v>
      </c>
      <c r="E16" s="11">
        <v>240</v>
      </c>
      <c r="F16" s="68"/>
      <c r="G16" s="68"/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55</v>
      </c>
      <c r="E17" s="11">
        <v>67</v>
      </c>
      <c r="F17" s="68"/>
      <c r="G17" s="68"/>
      <c r="H17" s="68"/>
      <c r="I17" s="68"/>
      <c r="J17" s="68"/>
      <c r="K17" s="5"/>
    </row>
    <row r="18" spans="1:11">
      <c r="A18" s="4"/>
      <c r="B18" s="10" t="s">
        <v>189</v>
      </c>
      <c r="C18" s="10" t="s">
        <v>190</v>
      </c>
      <c r="D18" s="14">
        <f t="shared" ref="D18:J18" si="0">D19/10</f>
        <v>26.6</v>
      </c>
      <c r="E18" s="14">
        <f t="shared" si="0"/>
        <v>34</v>
      </c>
      <c r="F18" s="107"/>
      <c r="G18" s="107"/>
      <c r="H18" s="107"/>
      <c r="I18" s="107"/>
      <c r="J18" s="107"/>
      <c r="K18" s="5"/>
    </row>
    <row r="19" spans="1:11">
      <c r="A19" s="4"/>
      <c r="B19" s="10" t="s">
        <v>189</v>
      </c>
      <c r="C19" s="10" t="s">
        <v>191</v>
      </c>
      <c r="D19" s="15">
        <v>266</v>
      </c>
      <c r="E19" s="15">
        <v>340</v>
      </c>
      <c r="F19" s="67"/>
      <c r="G19" s="67"/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34.54</v>
      </c>
      <c r="E20" s="14">
        <v>28.39</v>
      </c>
      <c r="F20" s="107"/>
      <c r="G20" s="107"/>
      <c r="H20" s="107"/>
      <c r="I20" s="107"/>
      <c r="J20" s="107"/>
      <c r="K20" s="5"/>
    </row>
    <row r="21" spans="1:11">
      <c r="A21" s="4"/>
      <c r="B21" s="10" t="s">
        <v>168</v>
      </c>
      <c r="C21" s="10" t="s">
        <v>169</v>
      </c>
      <c r="D21" s="11">
        <v>95</v>
      </c>
      <c r="E21" s="11" t="s">
        <v>208</v>
      </c>
      <c r="F21" s="68"/>
      <c r="G21" s="68"/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64</v>
      </c>
      <c r="E22" s="14" t="s">
        <v>209</v>
      </c>
      <c r="F22" s="107"/>
      <c r="G22" s="107"/>
      <c r="H22" s="107"/>
      <c r="I22" s="107"/>
      <c r="J22" s="107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3"/>
      <c r="D32" s="83"/>
      <c r="E32" s="83"/>
      <c r="F32" s="83"/>
      <c r="G32" s="83"/>
      <c r="H32" s="83"/>
      <c r="I32" s="83"/>
      <c r="J32" s="83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131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60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154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201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8" t="s">
        <v>133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28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43020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43020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158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158</v>
      </c>
      <c r="I13" s="100"/>
      <c r="J13" s="101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158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99" t="s">
        <v>69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99" t="s">
        <v>158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99" t="s">
        <v>203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9" t="s">
        <v>158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8" t="s">
        <v>133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134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5"/>
      <c r="D4" s="105"/>
      <c r="E4" s="105"/>
      <c r="F4" s="105"/>
      <c r="G4" s="8"/>
      <c r="H4" s="90" t="s">
        <v>156</v>
      </c>
      <c r="I4" s="105"/>
      <c r="J4" s="105"/>
    </row>
    <row r="5" spans="1:11" ht="22.5" customHeight="1">
      <c r="B5" s="90" t="s">
        <v>182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138</v>
      </c>
      <c r="C6" s="106"/>
      <c r="D6" s="106"/>
      <c r="E6" s="106"/>
      <c r="F6" s="106"/>
      <c r="G6" s="8"/>
      <c r="H6" s="90" t="s">
        <v>180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B4A61C-4581-461F-9164-8D941D136DEF}"/>
</file>

<file path=customXml/itemProps2.xml><?xml version="1.0" encoding="utf-8"?>
<ds:datastoreItem xmlns:ds="http://schemas.openxmlformats.org/officeDocument/2006/customXml" ds:itemID="{15A592EE-825C-49FD-9717-3B24E287E1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2017-10-11T19:08:58Z</dcterms:modified>
</cp:coreProperties>
</file>