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firstSheet="2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E13" i="9" l="1"/>
  <c r="D13" i="9"/>
  <c r="E12" i="9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H18" i="9"/>
  <c r="I18" i="9"/>
  <c r="J18" i="9"/>
  <c r="G25" i="1"/>
  <c r="G26" i="1"/>
  <c r="J25" i="1"/>
  <c r="J26" i="1"/>
  <c r="E25" i="1"/>
  <c r="E26" i="1"/>
  <c r="I26" i="1"/>
  <c r="I25" i="1"/>
  <c r="D26" i="1"/>
  <c r="D25" i="1"/>
  <c r="F25" i="1"/>
  <c r="F26" i="1"/>
  <c r="D24" i="4"/>
  <c r="D25" i="4"/>
  <c r="H26" i="1"/>
  <c r="H25" i="1"/>
</calcChain>
</file>

<file path=xl/sharedStrings.xml><?xml version="1.0" encoding="utf-8"?>
<sst xmlns="http://schemas.openxmlformats.org/spreadsheetml/2006/main" count="1146" uniqueCount="211">
  <si>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</si>
  <si>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</si>
  <si>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</si>
  <si>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</si>
  <si>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</si>
  <si>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</si>
  <si>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</si>
  <si>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</si>
  <si>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</si>
  <si>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</si>
  <si>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</si>
  <si>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</si>
  <si>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</si>
  <si>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</si>
  <si>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</si>
  <si>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</si>
  <si>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</si>
  <si>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</si>
  <si>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</si>
  <si>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</si>
  <si>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</si>
  <si>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</si>
  <si>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</si>
  <si>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</si>
  <si>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</si>
  <si>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</si>
  <si>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</si>
  <si>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</si>
  <si>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</si>
  <si>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</si>
  <si>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</si>
  <si>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</si>
  <si>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</si>
  <si>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</si>
  <si>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</si>
  <si>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</si>
  <si>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</si>
  <si>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</si>
  <si>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</si>
  <si>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</si>
  <si>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</si>
  <si>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</si>
  <si>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</si>
  <si>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</si>
  <si>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</si>
  <si>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</si>
  <si>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</si>
  <si>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</si>
  <si>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</si>
  <si>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</si>
  <si>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</si>
  <si>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</si>
  <si>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</si>
  <si>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</si>
  <si>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</si>
  <si>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</si>
  <si>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</si>
  <si>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</si>
  <si>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</si>
  <si>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</si>
  <si>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</si>
  <si>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</si>
  <si>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</si>
  <si>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</si>
  <si>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</si>
  <si>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</si>
  <si>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</si>
  <si>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</si>
  <si>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</si>
  <si>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</si>
  <si>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</si>
  <si>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</si>
  <si>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</si>
  <si>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</si>
  <si>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</si>
  <si>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</si>
  <si>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</si>
  <si>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</si>
  <si>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</si>
  <si>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</si>
  <si>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</si>
  <si>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</si>
  <si>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</si>
  <si>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</si>
  <si>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</si>
  <si>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</si>
  <si>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</si>
  <si>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</si>
  <si>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</si>
  <si>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</si>
  <si>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</si>
  <si>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</si>
  <si>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</si>
  <si>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</si>
  <si>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</si>
  <si>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</si>
  <si>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</si>
  <si>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</si>
  <si>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</si>
  <si>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</si>
  <si>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</si>
  <si>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</si>
  <si>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</si>
  <si>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</si>
  <si>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</si>
  <si>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</si>
  <si>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</si>
  <si>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</si>
  <si>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</si>
  <si>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</si>
  <si>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</si>
  <si>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</si>
  <si>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</si>
  <si>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</si>
  <si>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</si>
  <si>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</si>
  <si>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</si>
  <si>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</si>
  <si>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</si>
  <si>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</si>
  <si>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</si>
  <si>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</si>
  <si>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</si>
  <si>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</si>
  <si>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</si>
  <si>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</si>
  <si>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</si>
  <si>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</si>
  <si>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</si>
  <si>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</si>
  <si>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</si>
  <si>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</si>
  <si>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</si>
  <si>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</si>
  <si>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</si>
  <si>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</si>
  <si>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</si>
  <si>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</si>
  <si>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</si>
  <si>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</si>
  <si>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</si>
  <si>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</si>
  <si>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</si>
  <si>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</si>
  <si>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</si>
  <si>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</si>
  <si>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</si>
  <si>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</si>
  <si>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</si>
  <si>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</si>
  <si>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</si>
  <si>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</si>
  <si>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</si>
  <si>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</si>
  <si>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</si>
  <si>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</si>
  <si>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</si>
  <si>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</si>
  <si>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</si>
  <si>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</si>
  <si>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</si>
  <si>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</si>
  <si>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</si>
  <si>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</si>
  <si>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</si>
  <si>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</si>
  <si>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</si>
  <si>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</si>
  <si>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</si>
  <si>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</si>
  <si>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</si>
  <si>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</si>
  <si>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</si>
  <si>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</si>
  <si>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</si>
  <si>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</si>
  <si>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</si>
  <si>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</si>
  <si>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</si>
  <si>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</si>
  <si>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</si>
  <si>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</si>
  <si>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</si>
  <si>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</si>
  <si>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</si>
  <si>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</si>
  <si>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</si>
  <si>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</si>
  <si>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</si>
  <si>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</si>
  <si>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</si>
  <si>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</si>
  <si>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</si>
  <si>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</si>
  <si>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</si>
  <si>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</si>
  <si>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</si>
  <si>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</si>
  <si>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</si>
  <si>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</si>
  <si>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</si>
  <si>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</si>
  <si>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</si>
  <si>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</si>
  <si>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</si>
  <si>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M-WORKSHOP</t>
  </si>
  <si>
    <t>PASQUALE</t>
  </si>
  <si>
    <t>20171018SRT01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</si>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</sst>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32</xdr:row>
      <xdr:rowOff>58614</xdr:rowOff>
    </xdr:from>
    <xdr:to>
      <xdr:col>1</xdr:col>
      <xdr:colOff>1318847</xdr:colOff>
      <xdr:row>33</xdr:row>
      <xdr:rowOff>145906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5983164"/>
          <a:ext cx="1289539" cy="268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D5" sqref="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topLeftCell="A25"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tabSelected="1" view="pageLayout" topLeftCell="A1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156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43026</v>
      </c>
    </row>
    <row r="5" spans="1:11">
      <c r="B5" s="9" t="s">
        <v>138</v>
      </c>
      <c r="C5" s="78" t="s">
        <v>141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7.3</v>
      </c>
      <c r="F9" s="14">
        <v>7.7</v>
      </c>
      <c r="G9" s="14">
        <v>7.4</v>
      </c>
      <c r="H9" s="14">
        <v>7.1</v>
      </c>
      <c r="I9" s="14">
        <v>7.6</v>
      </c>
      <c r="J9" s="14">
        <v>7.1</v>
      </c>
      <c r="K9" s="5"/>
    </row>
    <row r="10" spans="1:11">
      <c r="A10" s="4"/>
      <c r="B10" s="10" t="s">
        <v>5</v>
      </c>
      <c r="C10" s="10" t="s">
        <v>52</v>
      </c>
      <c r="D10" s="11">
        <v>20</v>
      </c>
      <c r="E10" s="11">
        <v>50</v>
      </c>
      <c r="F10" s="11">
        <v>35</v>
      </c>
      <c r="G10" s="11">
        <v>10</v>
      </c>
      <c r="H10" s="11">
        <v>5</v>
      </c>
      <c r="I10" s="11">
        <v>50</v>
      </c>
      <c r="J10" s="11">
        <v>20</v>
      </c>
      <c r="K10" s="5"/>
    </row>
    <row r="11" spans="1:11">
      <c r="A11" s="4"/>
      <c r="B11" s="10" t="s">
        <v>6</v>
      </c>
      <c r="C11" s="10" t="s">
        <v>52</v>
      </c>
      <c r="D11" s="11">
        <v>15</v>
      </c>
      <c r="E11" s="11">
        <v>10</v>
      </c>
      <c r="F11" s="11" t="s">
        <v>38</v>
      </c>
      <c r="G11" s="11" t="s">
        <v>38</v>
      </c>
      <c r="H11" s="11">
        <v>5</v>
      </c>
      <c r="I11" s="11" t="s">
        <v>38</v>
      </c>
      <c r="J11" s="11" t="s">
        <v>38</v>
      </c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1.5876798949234863</v>
      </c>
      <c r="E12" s="15">
        <f t="shared" ref="E12:J12" si="0">2*(E10-(5*10^(E9-10)))/(1+(0.94*10^(E9-10)))*10^(6-E9)</f>
        <v>5.0014918054417805</v>
      </c>
      <c r="F12" s="15">
        <v>1.3891391636215504</v>
      </c>
      <c r="G12" s="15">
        <v>0.79334112526736278</v>
      </c>
      <c r="H12" s="15">
        <v>0.79239052778707575</v>
      </c>
      <c r="I12" s="15">
        <v>2.5015252053667596</v>
      </c>
      <c r="J12" s="15">
        <v>3.1725585651749104</v>
      </c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-2.3999999999999986</v>
      </c>
      <c r="E13" s="14">
        <f>+E9+0.5+VLOOKUP(E10,[1]LSI!$F$2:$G$25,2)+VLOOKUP(E11,[1]LSI!$H$2:$I$25,2)-12.1</f>
        <v>-2.1999999999999993</v>
      </c>
      <c r="F13" s="14">
        <v>-2.1000000000000014</v>
      </c>
      <c r="G13" s="14">
        <v>-3.0999999999999996</v>
      </c>
      <c r="H13" s="14">
        <v>-3.5</v>
      </c>
      <c r="I13" s="14">
        <v>-2</v>
      </c>
      <c r="J13" s="14">
        <v>-3</v>
      </c>
      <c r="K13" s="5"/>
    </row>
    <row r="14" spans="1:11">
      <c r="A14" s="4"/>
      <c r="B14" s="10" t="s">
        <v>10</v>
      </c>
      <c r="C14" s="10" t="s">
        <v>24</v>
      </c>
      <c r="D14" s="11">
        <v>1.1000000000000001</v>
      </c>
      <c r="E14" s="11">
        <v>0.4</v>
      </c>
      <c r="F14" s="11">
        <v>0.27</v>
      </c>
      <c r="G14" s="11">
        <v>0.14000000000000001</v>
      </c>
      <c r="H14" s="11">
        <v>0.36</v>
      </c>
      <c r="I14" s="11">
        <v>0.34</v>
      </c>
      <c r="J14" s="11">
        <v>0.04</v>
      </c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>
        <v>0.19</v>
      </c>
      <c r="F15" s="11" t="s">
        <v>40</v>
      </c>
      <c r="G15" s="11" t="s">
        <v>40</v>
      </c>
      <c r="H15" s="11">
        <v>0.16</v>
      </c>
      <c r="I15" s="11" t="s">
        <v>40</v>
      </c>
      <c r="J15" s="11" t="s">
        <v>40</v>
      </c>
      <c r="K15" s="5"/>
    </row>
    <row r="16" spans="1:11">
      <c r="A16" s="4"/>
      <c r="B16" s="10" t="s">
        <v>4</v>
      </c>
      <c r="C16" s="10" t="s">
        <v>24</v>
      </c>
      <c r="D16" s="11">
        <v>150</v>
      </c>
      <c r="E16" s="11">
        <v>160</v>
      </c>
      <c r="F16" s="11">
        <v>140</v>
      </c>
      <c r="G16" s="11">
        <v>170</v>
      </c>
      <c r="H16" s="11">
        <v>160</v>
      </c>
      <c r="I16" s="11">
        <v>150</v>
      </c>
      <c r="J16" s="11">
        <v>160</v>
      </c>
      <c r="K16" s="5"/>
    </row>
    <row r="17" spans="1:11">
      <c r="A17" s="4"/>
      <c r="B17" s="10" t="s">
        <v>15</v>
      </c>
      <c r="C17" s="10" t="s">
        <v>24</v>
      </c>
      <c r="D17" s="11">
        <v>66</v>
      </c>
      <c r="E17" s="11">
        <v>34</v>
      </c>
      <c r="F17" s="11">
        <v>64</v>
      </c>
      <c r="G17" s="11">
        <v>105</v>
      </c>
      <c r="H17" s="11">
        <v>69</v>
      </c>
      <c r="I17" s="11">
        <v>52</v>
      </c>
      <c r="J17" s="11">
        <v>82</v>
      </c>
      <c r="K17" s="5"/>
    </row>
    <row r="18" spans="1:11">
      <c r="A18" s="4"/>
      <c r="B18" s="10" t="s">
        <v>189</v>
      </c>
      <c r="C18" s="10" t="s">
        <v>190</v>
      </c>
      <c r="D18" s="14">
        <f t="shared" ref="D18:J18" si="1">D19/10</f>
        <v>21</v>
      </c>
      <c r="E18" s="14">
        <f t="shared" si="1"/>
        <v>22.5</v>
      </c>
      <c r="F18" s="14">
        <f t="shared" si="1"/>
        <v>19.740000000000002</v>
      </c>
      <c r="G18" s="14">
        <f t="shared" si="1"/>
        <v>23.6</v>
      </c>
      <c r="H18" s="14">
        <f t="shared" si="1"/>
        <v>23.2</v>
      </c>
      <c r="I18" s="14">
        <f t="shared" si="1"/>
        <v>21</v>
      </c>
      <c r="J18" s="14">
        <f t="shared" si="1"/>
        <v>22.2</v>
      </c>
      <c r="K18" s="5"/>
    </row>
    <row r="19" spans="1:11">
      <c r="A19" s="4"/>
      <c r="B19" s="10" t="s">
        <v>189</v>
      </c>
      <c r="C19" s="10" t="s">
        <v>191</v>
      </c>
      <c r="D19" s="15">
        <v>210</v>
      </c>
      <c r="E19" s="15">
        <v>225</v>
      </c>
      <c r="F19" s="15">
        <v>197.4</v>
      </c>
      <c r="G19" s="15">
        <v>236</v>
      </c>
      <c r="H19" s="15">
        <v>232</v>
      </c>
      <c r="I19" s="15">
        <v>210</v>
      </c>
      <c r="J19" s="15">
        <v>222</v>
      </c>
      <c r="K19" s="5"/>
    </row>
    <row r="20" spans="1:11">
      <c r="A20" s="4"/>
      <c r="B20" s="10" t="s">
        <v>18</v>
      </c>
      <c r="C20" s="10" t="s">
        <v>25</v>
      </c>
      <c r="D20" s="14">
        <v>8.98</v>
      </c>
      <c r="E20" s="14">
        <v>4.71</v>
      </c>
      <c r="F20" s="14">
        <v>4.4800000000000004</v>
      </c>
      <c r="G20" s="14">
        <v>1.58</v>
      </c>
      <c r="H20" s="14">
        <v>4.6500000000000004</v>
      </c>
      <c r="I20" s="14">
        <v>5.19</v>
      </c>
      <c r="J20" s="14">
        <v>1.98</v>
      </c>
      <c r="K20" s="5"/>
    </row>
    <row r="21" spans="1:11">
      <c r="A21" s="4"/>
      <c r="B21" s="10" t="s">
        <v>168</v>
      </c>
      <c r="C21" s="10" t="s">
        <v>169</v>
      </c>
      <c r="D21" s="11">
        <v>5</v>
      </c>
      <c r="E21" s="11" t="s">
        <v>38</v>
      </c>
      <c r="F21" s="11" t="s">
        <v>38</v>
      </c>
      <c r="G21" s="11" t="s">
        <v>38</v>
      </c>
      <c r="H21" s="11" t="s">
        <v>38</v>
      </c>
      <c r="I21" s="11" t="s">
        <v>38</v>
      </c>
      <c r="J21" s="11" t="s">
        <v>38</v>
      </c>
      <c r="K21" s="5"/>
    </row>
    <row r="22" spans="1:11">
      <c r="A22" s="4"/>
      <c r="B22" s="10" t="s">
        <v>19</v>
      </c>
      <c r="C22" s="10" t="s">
        <v>55</v>
      </c>
      <c r="D22" s="14">
        <v>65</v>
      </c>
      <c r="E22" s="14">
        <v>75.900000000000006</v>
      </c>
      <c r="F22" s="14">
        <v>72.900000000000006</v>
      </c>
      <c r="G22" s="14">
        <v>95.4</v>
      </c>
      <c r="H22" s="14">
        <v>76.2</v>
      </c>
      <c r="I22" s="14">
        <v>72.599999999999994</v>
      </c>
      <c r="J22" s="14">
        <v>96.6</v>
      </c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210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210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3"/>
      <c r="D32" s="83"/>
      <c r="E32" s="83"/>
      <c r="F32" s="83"/>
      <c r="G32" s="83"/>
      <c r="H32" s="83"/>
      <c r="I32" s="83"/>
      <c r="J32" s="83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131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60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154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201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141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43032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B58E2-07C1-456E-B5EF-8B7BF6BFFD98}"/>
</file>

<file path=customXml/itemProps2.xml><?xml version="1.0" encoding="utf-8"?>
<ds:datastoreItem xmlns:ds="http://schemas.openxmlformats.org/officeDocument/2006/customXml" ds:itemID="{85D1A18D-5045-49B7-943C-15C31767D6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2017-10-23T20:19:06Z</dcterms:modified>
</cp:coreProperties>
</file>