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/>
  <c r="F18" i="9"/>
  <c r="E18" i="9"/>
  <c r="D18" i="9"/>
  <c r="G25" i="1"/>
  <c r="G26" i="1"/>
  <c r="D25" i="1"/>
  <c r="D26" i="1"/>
  <c r="I25" i="1"/>
  <c r="I26" i="1"/>
  <c r="E26" i="1"/>
  <c r="E25" i="1"/>
  <c r="H25" i="1"/>
  <c r="H26" i="1"/>
  <c r="J25" i="1"/>
  <c r="J26" i="1"/>
  <c r="D24" i="4"/>
  <c r="D25" i="4"/>
  <c r="F25" i="1"/>
  <c r="F26" i="1"/>
</calcChain>
</file>

<file path=xl/sharedStrings.xml><?xml version="1.0" encoding="utf-8"?>
<sst xmlns="http://schemas.openxmlformats.org/spreadsheetml/2006/main" count="1129" uniqueCount="211">
  <si>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</si>
  <si>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</si>
  <si>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</si>
  <si>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</si>
  <si>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</si>
  <si>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</si>
  <si>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</si>
  <si>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</si>
  <si>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</si>
  <si>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</si>
  <si>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</si>
  <si>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</si>
  <si>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</si>
  <si>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</si>
  <si>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</si>
  <si>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</si>
  <si>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</si>
  <si>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</si>
  <si>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</si>
  <si>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</si>
  <si>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</si>
  <si>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</si>
  <si>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</si>
  <si>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</si>
  <si>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</si>
  <si>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</si>
  <si>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</si>
  <si>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</si>
  <si>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</si>
  <si>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</si>
  <si>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</si>
  <si>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</si>
  <si>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</si>
  <si>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</si>
  <si>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</si>
  <si>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</si>
  <si>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</si>
  <si>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</si>
  <si>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</si>
  <si>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</si>
  <si>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</si>
  <si>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</si>
  <si>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</si>
  <si>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</si>
  <si>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</si>
  <si>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</si>
  <si>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</si>
  <si>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</si>
  <si>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</si>
  <si>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</si>
  <si>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</si>
  <si>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</si>
  <si>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</si>
  <si>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</si>
  <si>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</si>
  <si>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</si>
  <si>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</si>
  <si>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</si>
  <si>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</si>
  <si>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</si>
  <si>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</si>
  <si>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</si>
  <si>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</si>
  <si>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</si>
  <si>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</si>
  <si>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</si>
  <si>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</si>
  <si>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</si>
  <si>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</si>
  <si>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</si>
  <si>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</si>
  <si>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</si>
  <si>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</si>
  <si>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</si>
  <si>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</si>
  <si>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</si>
  <si>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</si>
  <si>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</si>
  <si>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</si>
  <si>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</si>
  <si>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</si>
  <si>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</si>
  <si>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</si>
  <si>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</si>
  <si>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</si>
  <si>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</si>
  <si>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</si>
  <si>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</si>
  <si>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</si>
  <si>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</si>
  <si>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</si>
  <si>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</si>
  <si>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</si>
  <si>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</si>
  <si>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</si>
  <si>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</si>
  <si>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</si>
  <si>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</si>
  <si>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</si>
  <si>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</si>
  <si>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</si>
  <si>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</si>
  <si>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</si>
  <si>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</si>
  <si>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</si>
  <si>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</si>
  <si>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</si>
  <si>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</si>
  <si>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</si>
  <si>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</si>
  <si>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</si>
  <si>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</si>
  <si>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</si>
  <si>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</si>
  <si>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</si>
  <si>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</si>
  <si>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</si>
  <si>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</si>
  <si>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</si>
  <si>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</si>
  <si>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</si>
  <si>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</si>
  <si>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</si>
  <si>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</si>
  <si>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</si>
  <si>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</si>
  <si>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</si>
  <si>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</si>
  <si>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</si>
  <si>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</si>
  <si>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</si>
  <si>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</si>
  <si>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</si>
  <si>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</si>
  <si>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</si>
  <si>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</si>
  <si>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</si>
  <si>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</si>
  <si>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</si>
  <si>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</si>
  <si>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</si>
  <si>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</si>
  <si>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</si>
  <si>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</si>
  <si>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</si>
  <si>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</si>
  <si>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</si>
  <si>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</si>
  <si>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</si>
  <si>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</si>
  <si>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</si>
  <si>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</si>
  <si>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</si>
  <si>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</si>
  <si>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</si>
  <si>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</si>
  <si>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</si>
  <si>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</si>
  <si>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</si>
  <si>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</si>
  <si>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</si>
  <si>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</si>
  <si>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</si>
  <si>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</si>
  <si>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</si>
  <si>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</si>
  <si>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</si>
  <si>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</si>
  <si>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</si>
  <si>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</si>
  <si>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</si>
  <si>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</si>
  <si>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</si>
  <si>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</si>
  <si>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</si>
  <si>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</si>
  <si>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</si>
  <si>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</si>
  <si>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</si>
  <si>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</si>
  <si>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</si>
  <si>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</si>
  <si>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</si>
  <si>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</si>
  <si>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</si>
  <si>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</si>
  <si>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</si>
  <si>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</si>
  <si>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</si>
  <si>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</si>
  <si>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</si>
  <si>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</si>
  <si>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</si>
  <si>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</si>
  <si>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</si>
  <si>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</si>
  <si>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</si>
  <si>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</si>
  <si>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</si>
  <si>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</si>
  <si>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</si>
  <si>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</si>
  <si>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</si>
  <si>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</si>
  <si>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</si>
  <si>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JP BATY</t>
  </si>
  <si>
    <t>CALAIS TCE</t>
  </si>
  <si>
    <t>2017110SRT02</t>
  </si>
  <si>
    <t xml:space="preserve">The sample was slightly discoloured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</si>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</sst>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topLeftCell="A16" zoomScale="130" zoomScaleNormal="110" zoomScalePageLayoutView="130" workbookViewId="0">
      <selection activeCell="B44" sqref="B4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C26" sqref="C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43049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6.8</v>
      </c>
      <c r="F9" s="14">
        <v>7.1</v>
      </c>
      <c r="G9" s="14">
        <v>6.6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85</v>
      </c>
      <c r="F10" s="11">
        <v>45</v>
      </c>
      <c r="G10" s="11">
        <v>50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80</v>
      </c>
      <c r="E11" s="11">
        <v>60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16.352820216917429</v>
      </c>
      <c r="E12" s="15">
        <f t="shared" ref="E12:J12" si="0">2*(E10-(5*10^(E9-10)))/(1+(0.94*10^(E9-10)))*10^(6-E9)</f>
        <v>26.926214336705836</v>
      </c>
      <c r="F12" s="15">
        <v>7.1395052941546346</v>
      </c>
      <c r="G12" s="15">
        <v>25.10846820553563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-1.3999999999999986</v>
      </c>
      <c r="E13" s="14">
        <f>+E9+0.5+VLOOKUP(E10,[1]LSI!$F$2:$G$25,2)+VLOOKUP(E11,[1]LSI!$H$2:$I$25,2)-12.1</f>
        <v>-1.5999999999999996</v>
      </c>
      <c r="F13" s="14">
        <v>-2.6000000000000014</v>
      </c>
      <c r="G13" s="14">
        <v>-3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1.02</v>
      </c>
      <c r="E14" s="11">
        <v>1.36</v>
      </c>
      <c r="F14" s="11">
        <v>0.12</v>
      </c>
      <c r="G14" s="11">
        <v>7.0000000000000007E-2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0.09</v>
      </c>
      <c r="E15" s="11">
        <v>0.09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490</v>
      </c>
      <c r="E16" s="11">
        <v>510</v>
      </c>
      <c r="F16" s="11">
        <v>500</v>
      </c>
      <c r="G16" s="11">
        <v>520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135</v>
      </c>
      <c r="E17" s="11">
        <v>145</v>
      </c>
      <c r="F17" s="11">
        <v>125</v>
      </c>
      <c r="G17" s="11">
        <v>215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68.7</v>
      </c>
      <c r="E18" s="14">
        <f t="shared" si="1"/>
        <v>71.3</v>
      </c>
      <c r="F18" s="14">
        <f t="shared" si="1"/>
        <v>70</v>
      </c>
      <c r="G18" s="14">
        <f t="shared" si="1"/>
        <v>73.2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687</v>
      </c>
      <c r="E19" s="15">
        <v>713</v>
      </c>
      <c r="F19" s="15">
        <v>700</v>
      </c>
      <c r="G19" s="15">
        <v>732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3.88</v>
      </c>
      <c r="E20" s="14">
        <v>1.87</v>
      </c>
      <c r="F20" s="14">
        <v>0.21</v>
      </c>
      <c r="G20" s="14">
        <v>1.67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85.2</v>
      </c>
      <c r="E22" s="14">
        <v>80.7</v>
      </c>
      <c r="F22" s="14">
        <v>82.3</v>
      </c>
      <c r="G22" s="14">
        <v>97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C78AAB-A751-4CA0-A27F-E835EF7E151D}"/>
</file>

<file path=customXml/itemProps2.xml><?xml version="1.0" encoding="utf-8"?>
<ds:datastoreItem xmlns:ds="http://schemas.openxmlformats.org/officeDocument/2006/customXml" ds:itemID="{1E7E268B-F1FF-424D-B66B-9416F95940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2017-11-13T22:39:40Z</dcterms:modified>
</cp:coreProperties>
</file>