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5.xml" ContentType="application/vnd.openxmlformats-officedocument.drawing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620" windowHeight="12660" activeTab="2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J5" i="17" l="1"/>
  <c r="J5" i="9" l="1"/>
  <c r="J1" i="9"/>
  <c r="D14" i="17" l="1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D13" i="17"/>
  <c r="G13" i="17" s="1"/>
  <c r="D12" i="17"/>
  <c r="G12" i="17" s="1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11" i="10"/>
  <c r="G10" i="10"/>
  <c r="G9" i="10"/>
  <c r="G8" i="10"/>
  <c r="J5" i="10"/>
  <c r="J4" i="10"/>
  <c r="D12" i="7" l="1"/>
  <c r="G12" i="7" s="1"/>
  <c r="D11" i="7"/>
  <c r="G11" i="7" s="1"/>
  <c r="G9" i="7"/>
  <c r="E14" i="1"/>
  <c r="F14" i="1"/>
  <c r="G14" i="1"/>
  <c r="H14" i="1"/>
  <c r="I14" i="1"/>
  <c r="J14" i="1"/>
  <c r="D14" i="1"/>
  <c r="J15" i="1"/>
  <c r="I15" i="1"/>
  <c r="H15" i="1"/>
  <c r="G15" i="1"/>
  <c r="F15" i="1"/>
  <c r="E15" i="1"/>
  <c r="D15" i="1"/>
  <c r="J5" i="1" l="1"/>
  <c r="J4" i="1"/>
  <c r="J5" i="7"/>
  <c r="J4" i="7"/>
  <c r="J1" i="1"/>
  <c r="J1" i="7"/>
  <c r="G18" i="7" l="1"/>
  <c r="G17" i="7"/>
  <c r="G16" i="7"/>
  <c r="G15" i="7"/>
  <c r="G14" i="7"/>
  <c r="G13" i="7"/>
  <c r="G10" i="7"/>
  <c r="G8" i="7"/>
  <c r="J13" i="1" l="1"/>
  <c r="I13" i="1"/>
  <c r="H13" i="1"/>
  <c r="G13" i="1"/>
  <c r="F13" i="1"/>
  <c r="E13" i="1"/>
  <c r="D13" i="1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24" i="17"/>
  <c r="D18" i="9"/>
  <c r="E18" i="9"/>
  <c r="D25" i="1"/>
  <c r="D26" i="1"/>
  <c r="E25" i="1"/>
  <c r="E26" i="1"/>
  <c r="F25" i="1"/>
  <c r="F26" i="1"/>
  <c r="H26" i="1"/>
  <c r="H25" i="1"/>
  <c r="I26" i="1"/>
  <c r="I25" i="1"/>
  <c r="G25" i="1"/>
  <c r="G26" i="1"/>
  <c r="J26" i="1"/>
  <c r="J25" i="1"/>
  <c r="D25" i="4"/>
  <c r="D24" i="4"/>
</calcChain>
</file>

<file path=xl/sharedStrings.xml><?xml version="1.0" encoding="utf-8"?>
<sst xmlns="http://schemas.openxmlformats.org/spreadsheetml/2006/main" count="1123" uniqueCount="210">
  <si>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</si>
  <si>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</si>
  <si>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</si>
  <si>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</si>
  <si>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</si>
  <si>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</si>
  <si>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</si>
  <si>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</si>
  <si>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</si>
  <si>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</si>
  <si>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</si>
  <si>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</si>
  <si>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</si>
  <si>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</si>
  <si>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</si>
  <si>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</si>
  <si>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</si>
  <si>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</si>
  <si>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</si>
  <si>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</si>
  <si>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</si>
  <si>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</si>
  <si>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</si>
  <si>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</si>
  <si>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</si>
  <si>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</si>
  <si>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</si>
  <si>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</si>
  <si>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</si>
  <si>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</si>
  <si>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</si>
  <si>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</si>
  <si>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</si>
  <si>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</si>
  <si>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</si>
  <si>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</si>
  <si>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</si>
  <si>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</si>
  <si>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</si>
  <si>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</si>
  <si>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</si>
  <si>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</si>
  <si>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</si>
  <si>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</si>
  <si>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</si>
  <si>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</si>
  <si>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</si>
  <si>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</si>
  <si>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</si>
  <si>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</si>
  <si>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</si>
  <si>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</si>
  <si>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</si>
  <si>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</si>
  <si>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</si>
  <si>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</si>
  <si>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</si>
  <si>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</si>
  <si>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</si>
  <si>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</si>
  <si>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</si>
  <si>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</si>
  <si>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</si>
  <si>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</si>
  <si>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</si>
  <si>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</si>
  <si>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</si>
  <si>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</si>
  <si>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</si>
  <si>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</si>
  <si>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</si>
  <si>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</si>
  <si>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</si>
  <si>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</si>
  <si>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</si>
  <si>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</si>
  <si>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</si>
  <si>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</si>
  <si>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</si>
  <si>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</si>
  <si>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</si>
  <si>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</si>
  <si>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</si>
  <si>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</si>
  <si>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</si>
  <si>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</si>
  <si>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</si>
  <si>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</si>
  <si>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</si>
  <si>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</si>
  <si>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</si>
  <si>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</si>
  <si>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</si>
  <si>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</si>
  <si>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</si>
  <si>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</si>
  <si>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</si>
  <si>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</si>
  <si>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</si>
  <si>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</si>
  <si>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</si>
  <si>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</si>
  <si>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</si>
  <si>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</si>
  <si>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</si>
  <si>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</si>
  <si>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</si>
  <si>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</si>
  <si>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</si>
  <si>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</si>
  <si>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</si>
  <si>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</si>
  <si>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</si>
  <si>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</si>
  <si>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</si>
  <si>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</si>
  <si>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</si>
  <si>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</si>
  <si>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</si>
  <si>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</si>
  <si>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</si>
  <si>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</si>
  <si>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</si>
  <si>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</si>
  <si>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</si>
  <si>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</si>
  <si>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</si>
  <si>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</si>
  <si>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</si>
  <si>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</si>
  <si>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</si>
  <si>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</si>
  <si>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</si>
  <si>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</si>
  <si>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</si>
  <si>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</si>
  <si>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</si>
  <si>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</si>
  <si>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</si>
  <si>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</si>
  <si>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</si>
  <si>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</si>
  <si>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</si>
  <si>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</si>
  <si>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</si>
  <si>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</si>
  <si>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</si>
  <si>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</si>
  <si>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</si>
  <si>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</si>
  <si>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</si>
  <si>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</si>
  <si>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</si>
  <si>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</si>
  <si>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</si>
  <si>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</si>
  <si>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</si>
  <si>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</si>
  <si>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</si>
  <si>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</si>
  <si>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</si>
  <si>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</si>
  <si>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</si>
  <si>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</si>
  <si>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</si>
  <si>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</si>
  <si>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</si>
  <si>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</si>
  <si>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</si>
  <si>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</si>
  <si>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</si>
  <si>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</si>
  <si>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 xml:space="preserve">The Most Probable Number (MPN) count uses reference method APHA 9221 C, Table 9221:III 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</si>
  <si>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</si>
  <si>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</si>
  <si>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</si>
  <si>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</si>
  <si>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</si>
  <si>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</si>
  <si>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</si>
  <si>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</si>
  <si>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</si>
  <si>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</si>
  <si>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</si>
  <si>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</si>
  <si>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</si>
  <si>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</si>
  <si>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</si>
  <si>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</si>
  <si>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</si>
  <si>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</si>
  <si>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20170714COM01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</si>
  <si>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</si>
  <si>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</si>
  <si>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</si>
  <si>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</si>
  <si>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</si>
  <si>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</si>
  <si>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</si>
  <si>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</si>
  <si>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</si>
  <si>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</si>
  <si>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20170927CHM02</t>
  </si>
  <si>
    <t>Jack Neill BE(Hons) Chemical and Processing</t>
  </si>
  <si>
    <t>Internal Sales Engineer</t>
  </si>
  <si>
    <t xml:space="preserve">Raw </t>
  </si>
  <si>
    <t>PUMPS &amp; FILTERS</t>
  </si>
  <si>
    <t>WEST COAST</t>
  </si>
  <si>
    <t>20171113SRT02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</si>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</sst>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39</xdr:row>
      <xdr:rowOff>153865</xdr:rowOff>
    </xdr:from>
    <xdr:to>
      <xdr:col>1</xdr:col>
      <xdr:colOff>1033096</xdr:colOff>
      <xdr:row>41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7429500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27</xdr:row>
      <xdr:rowOff>153865</xdr:rowOff>
    </xdr:from>
    <xdr:to>
      <xdr:col>1</xdr:col>
      <xdr:colOff>1033096</xdr:colOff>
      <xdr:row>29</xdr:row>
      <xdr:rowOff>146539</xdr:rowOff>
    </xdr:to>
    <xdr:pic>
      <xdr:nvPicPr>
        <xdr:cNvPr id="4" name="Picture 3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21</xdr:row>
      <xdr:rowOff>153865</xdr:rowOff>
    </xdr:from>
    <xdr:to>
      <xdr:col>1</xdr:col>
      <xdr:colOff>1033096</xdr:colOff>
      <xdr:row>23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0"/>
  <sheetViews>
    <sheetView view="pageLayout" zoomScale="130" zoomScaleNormal="110" zoomScalePageLayoutView="130" workbookViewId="0">
      <selection activeCell="B44" sqref="B4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v>43005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66"/>
      <c r="C29" s="66"/>
      <c r="D29" s="68"/>
      <c r="E29" s="68"/>
      <c r="F29" s="68"/>
      <c r="G29" s="68"/>
      <c r="H29" s="93"/>
      <c r="I29" s="93"/>
      <c r="J29" s="93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6" t="s">
        <v>168</v>
      </c>
      <c r="C31" s="96"/>
      <c r="K31" s="5"/>
    </row>
    <row r="32" spans="1:11">
      <c r="A32" s="4"/>
      <c r="B32" s="96" t="s">
        <v>145</v>
      </c>
      <c r="K32" s="5"/>
    </row>
    <row r="33" spans="1:11">
      <c r="A33" s="4"/>
      <c r="B33" s="96" t="s">
        <v>198</v>
      </c>
      <c r="K33" s="5"/>
    </row>
    <row r="34" spans="1:11">
      <c r="A34" s="4"/>
      <c r="B34" s="96" t="s">
        <v>148</v>
      </c>
      <c r="K34" s="5"/>
    </row>
    <row r="35" spans="1:11">
      <c r="A35" s="4"/>
      <c r="B35" s="96" t="s">
        <v>151</v>
      </c>
      <c r="C35" s="96"/>
      <c r="K35" s="5"/>
    </row>
    <row r="36" spans="1:11">
      <c r="A36" s="4"/>
      <c r="B36" s="93"/>
      <c r="C36" s="93"/>
      <c r="K36" s="5"/>
    </row>
    <row r="37" spans="1:11">
      <c r="A37" s="4"/>
      <c r="B37" s="61" t="s">
        <v>62</v>
      </c>
      <c r="C37" s="62" t="s">
        <v>130</v>
      </c>
      <c r="D37" s="63"/>
      <c r="E37" s="63"/>
      <c r="F37" s="63"/>
      <c r="G37" s="63"/>
      <c r="H37" s="63"/>
      <c r="I37" s="63"/>
      <c r="J37" s="63"/>
      <c r="K37" s="5"/>
    </row>
    <row r="38" spans="1:11">
      <c r="A38" s="4"/>
      <c r="B38" s="55" t="s">
        <v>63</v>
      </c>
      <c r="C38" s="98" t="s">
        <v>131</v>
      </c>
      <c r="D38" s="98"/>
      <c r="E38" s="98"/>
      <c r="F38" s="98"/>
      <c r="G38" s="98"/>
      <c r="H38" s="98"/>
      <c r="I38" s="98"/>
      <c r="J38" s="98"/>
      <c r="K38" s="5"/>
    </row>
    <row r="39" spans="1:11">
      <c r="A39" s="4"/>
      <c r="B39" s="55" t="s">
        <v>24</v>
      </c>
      <c r="C39" s="97" t="s">
        <v>132</v>
      </c>
      <c r="D39" s="98"/>
      <c r="E39" s="98"/>
      <c r="F39" s="98"/>
      <c r="G39" s="98"/>
      <c r="H39" s="98"/>
      <c r="I39" s="98"/>
      <c r="J39" s="98"/>
      <c r="K39" s="5"/>
    </row>
    <row r="40" spans="1:11">
      <c r="A40" s="4"/>
      <c r="B40" s="55"/>
      <c r="C40" s="92"/>
      <c r="D40" s="93"/>
      <c r="E40" s="93"/>
      <c r="F40" s="93"/>
      <c r="G40" s="93"/>
      <c r="H40" s="93"/>
      <c r="I40" s="93"/>
      <c r="J40" s="93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203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204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4" t="s">
        <v>152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12" t="s">
        <v>199</v>
      </c>
      <c r="C46" s="8"/>
      <c r="D46" s="8"/>
      <c r="E46" s="8"/>
      <c r="F46" s="8"/>
      <c r="G46" s="8"/>
      <c r="H46" s="8"/>
      <c r="I46" s="8"/>
      <c r="J46" s="8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</sheetData>
  <mergeCells count="24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C38:J38"/>
    <mergeCell ref="H25:J25"/>
    <mergeCell ref="H26:J26"/>
    <mergeCell ref="H27:J27"/>
    <mergeCell ref="H28:J28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B34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D10:J11</xm:sqref>
        </x14:dataValidation>
        <x14:dataValidation type="list" allowBlank="1" showInputMessage="1" showErrorMessage="1">
          <x14:formula1>
            <xm:f>Data!$A$39:$A$47</xm:f>
          </x14:formula1>
          <xm:sqref>C8 C6</xm:sqref>
        </x14:dataValidation>
        <x14:dataValidation type="list" allowBlank="1" showInputMessage="1" showErrorMessage="1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184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 t="s">
        <v>153</v>
      </c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187</v>
      </c>
      <c r="C19" s="94" t="s">
        <v>192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176</v>
      </c>
      <c r="J1" s="13" t="str">
        <f>'R-ALL'!J1</f>
        <v>Rev3.0</v>
      </c>
    </row>
    <row r="2" spans="1:11">
      <c r="J2" s="13"/>
    </row>
    <row r="3" spans="1:11" ht="22.5" customHeight="1">
      <c r="B3" s="89" t="s">
        <v>179</v>
      </c>
      <c r="C3" s="105"/>
      <c r="D3" s="105"/>
      <c r="E3" s="105"/>
      <c r="F3" s="105"/>
      <c r="G3" s="8"/>
      <c r="H3" s="89" t="s">
        <v>154</v>
      </c>
      <c r="I3" s="105"/>
      <c r="J3" s="105"/>
    </row>
    <row r="4" spans="1:11" ht="22.5" customHeight="1">
      <c r="B4" s="89" t="s">
        <v>180</v>
      </c>
      <c r="C4" s="105"/>
      <c r="D4" s="105"/>
      <c r="E4" s="105"/>
      <c r="F4" s="105"/>
      <c r="G4" s="8"/>
      <c r="H4" s="89" t="s">
        <v>56</v>
      </c>
      <c r="I4" s="105"/>
      <c r="J4" s="105"/>
    </row>
    <row r="5" spans="1:11" ht="22.5" customHeight="1">
      <c r="B5" s="89" t="s">
        <v>136</v>
      </c>
      <c r="C5" s="106"/>
      <c r="D5" s="106"/>
      <c r="E5" s="106"/>
      <c r="F5" s="106"/>
      <c r="G5" s="8"/>
      <c r="H5" s="89" t="s">
        <v>178</v>
      </c>
      <c r="I5" s="105"/>
      <c r="J5" s="105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90" t="s">
        <v>1</v>
      </c>
      <c r="C8" s="91" t="s">
        <v>177</v>
      </c>
      <c r="D8" s="91"/>
      <c r="E8" s="91"/>
      <c r="F8" s="91"/>
      <c r="G8" s="91"/>
      <c r="H8" s="91"/>
      <c r="I8" s="91"/>
      <c r="J8" s="91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187</v>
      </c>
      <c r="C25" s="10" t="s">
        <v>188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187</v>
      </c>
      <c r="C26" s="10" t="s">
        <v>189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185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185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185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185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185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185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185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Data!$A$55:$A$65</xm:f>
          </x14:formula1>
          <xm:sqref>D35:J36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194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173</v>
      </c>
      <c r="B54" t="s">
        <v>175</v>
      </c>
    </row>
    <row r="55" spans="1:9">
      <c r="A55" s="88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8" t="s">
        <v>174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193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193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174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174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topLeftCell="A19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190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9" t="s">
        <v>156</v>
      </c>
      <c r="I11" s="100"/>
      <c r="J11" s="101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9"/>
      <c r="I13" s="100"/>
      <c r="J13" s="101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9"/>
      <c r="I14" s="100"/>
      <c r="J14" s="101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9" t="s">
        <v>68</v>
      </c>
      <c r="I15" s="100"/>
      <c r="J15" s="101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9" t="s">
        <v>156</v>
      </c>
      <c r="I16" s="100"/>
      <c r="J16" s="101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9"/>
      <c r="I17" s="100"/>
      <c r="J17" s="101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9"/>
      <c r="I18" s="100"/>
      <c r="J18" s="101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198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7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203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204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199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Data!$A$50:$A$52</xm:f>
          </x14:formula1>
          <xm:sqref>B24</xm:sqref>
        </x14:dataValidation>
        <x14:dataValidation type="list" allowBlank="1" showInputMessage="1" showErrorMessage="1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7"/>
  <sheetViews>
    <sheetView tabSelected="1" view="pageLayout" topLeftCell="A7" zoomScale="130" zoomScaleNormal="110" zoomScalePageLayoutView="130" workbookViewId="0">
      <selection activeCell="E28" sqref="E28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'[1]R-ALL'!J1</f>
        <v>Rev3.0</v>
      </c>
    </row>
    <row r="2" spans="1:11">
      <c r="J2" s="13"/>
    </row>
    <row r="3" spans="1:11">
      <c r="B3" s="1" t="s">
        <v>206</v>
      </c>
      <c r="F3" s="8"/>
      <c r="G3" s="8"/>
      <c r="H3" s="9" t="s">
        <v>154</v>
      </c>
      <c r="J3" s="69" t="s">
        <v>208</v>
      </c>
    </row>
    <row r="4" spans="1:11" ht="15.75">
      <c r="B4" s="3" t="s">
        <v>207</v>
      </c>
      <c r="F4" s="8"/>
      <c r="G4" s="8"/>
      <c r="H4" s="9" t="s">
        <v>56</v>
      </c>
      <c r="J4" s="70">
        <v>43052</v>
      </c>
    </row>
    <row r="5" spans="1:11">
      <c r="B5" s="9" t="s">
        <v>136</v>
      </c>
      <c r="C5" s="78" t="s">
        <v>141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107"/>
      <c r="G7" s="107"/>
      <c r="H7" s="107"/>
      <c r="I7" s="107"/>
      <c r="J7" s="107"/>
      <c r="K7" s="5"/>
    </row>
    <row r="8" spans="1:11">
      <c r="A8" s="4"/>
      <c r="B8" s="71" t="s">
        <v>1</v>
      </c>
      <c r="C8" s="72" t="s">
        <v>2</v>
      </c>
      <c r="D8" s="72" t="s">
        <v>205</v>
      </c>
      <c r="E8" s="72" t="s">
        <v>22</v>
      </c>
      <c r="F8" s="108"/>
      <c r="G8" s="108"/>
      <c r="H8" s="108"/>
      <c r="I8" s="108"/>
      <c r="J8" s="108"/>
      <c r="K8" s="5"/>
    </row>
    <row r="9" spans="1:11">
      <c r="A9" s="4"/>
      <c r="B9" s="10" t="s">
        <v>3</v>
      </c>
      <c r="C9" s="11" t="s">
        <v>23</v>
      </c>
      <c r="D9" s="14">
        <v>10.6</v>
      </c>
      <c r="E9" s="14">
        <v>10.6</v>
      </c>
      <c r="F9" s="109"/>
      <c r="G9" s="109"/>
      <c r="H9" s="109"/>
      <c r="I9" s="109"/>
      <c r="J9" s="109"/>
      <c r="K9" s="5"/>
    </row>
    <row r="10" spans="1:11">
      <c r="A10" s="4"/>
      <c r="B10" s="10" t="s">
        <v>5</v>
      </c>
      <c r="C10" s="10" t="s">
        <v>52</v>
      </c>
      <c r="D10" s="11">
        <v>30</v>
      </c>
      <c r="E10" s="11">
        <v>40</v>
      </c>
      <c r="F10" s="107"/>
      <c r="G10" s="107"/>
      <c r="H10" s="107"/>
      <c r="I10" s="107"/>
      <c r="J10" s="107"/>
      <c r="K10" s="5"/>
    </row>
    <row r="11" spans="1:11">
      <c r="A11" s="4"/>
      <c r="B11" s="10" t="s">
        <v>6</v>
      </c>
      <c r="C11" s="10" t="s">
        <v>52</v>
      </c>
      <c r="D11" s="11">
        <v>10</v>
      </c>
      <c r="E11" s="11" t="s">
        <v>38</v>
      </c>
      <c r="F11" s="107"/>
      <c r="G11" s="107"/>
      <c r="H11" s="107"/>
      <c r="I11" s="107"/>
      <c r="J11" s="107"/>
      <c r="K11" s="5"/>
    </row>
    <row r="12" spans="1:11">
      <c r="A12" s="4"/>
      <c r="B12" s="10" t="s">
        <v>14</v>
      </c>
      <c r="C12" s="10" t="s">
        <v>53</v>
      </c>
      <c r="D12" s="15">
        <v>1.0694004200727983E-4</v>
      </c>
      <c r="E12" s="15">
        <v>2.1287747653673796E-4</v>
      </c>
      <c r="F12" s="110"/>
      <c r="G12" s="110"/>
      <c r="H12" s="110"/>
      <c r="I12" s="110"/>
      <c r="J12" s="110"/>
      <c r="K12" s="5"/>
    </row>
    <row r="13" spans="1:11">
      <c r="A13" s="4"/>
      <c r="B13" s="10" t="s">
        <v>17</v>
      </c>
      <c r="C13" s="11" t="s">
        <v>23</v>
      </c>
      <c r="D13" s="14">
        <v>0.80000000000000071</v>
      </c>
      <c r="E13" s="14">
        <v>0.79999999999999893</v>
      </c>
      <c r="F13" s="109"/>
      <c r="G13" s="109"/>
      <c r="H13" s="109"/>
      <c r="I13" s="109"/>
      <c r="J13" s="109"/>
      <c r="K13" s="5"/>
    </row>
    <row r="14" spans="1:11">
      <c r="A14" s="4"/>
      <c r="B14" s="10" t="s">
        <v>10</v>
      </c>
      <c r="C14" s="10" t="s">
        <v>24</v>
      </c>
      <c r="D14" s="11">
        <v>0.14000000000000001</v>
      </c>
      <c r="E14" s="11" t="s">
        <v>40</v>
      </c>
      <c r="F14" s="107"/>
      <c r="G14" s="107"/>
      <c r="H14" s="107"/>
      <c r="I14" s="107"/>
      <c r="J14" s="107"/>
      <c r="K14" s="5"/>
    </row>
    <row r="15" spans="1:11">
      <c r="A15" s="4"/>
      <c r="B15" s="10" t="s">
        <v>11</v>
      </c>
      <c r="C15" s="10" t="s">
        <v>24</v>
      </c>
      <c r="D15" s="11" t="s">
        <v>40</v>
      </c>
      <c r="E15" s="11" t="s">
        <v>40</v>
      </c>
      <c r="F15" s="107"/>
      <c r="G15" s="107"/>
      <c r="H15" s="107"/>
      <c r="I15" s="107"/>
      <c r="J15" s="107"/>
      <c r="K15" s="5"/>
    </row>
    <row r="16" spans="1:11">
      <c r="A16" s="4"/>
      <c r="B16" s="10" t="s">
        <v>4</v>
      </c>
      <c r="C16" s="10" t="s">
        <v>24</v>
      </c>
      <c r="D16" s="11">
        <v>80</v>
      </c>
      <c r="E16" s="11">
        <v>80</v>
      </c>
      <c r="F16" s="107"/>
      <c r="G16" s="107"/>
      <c r="H16" s="107"/>
      <c r="I16" s="107"/>
      <c r="J16" s="107"/>
      <c r="K16" s="5"/>
    </row>
    <row r="17" spans="1:11">
      <c r="A17" s="4"/>
      <c r="B17" s="10" t="s">
        <v>15</v>
      </c>
      <c r="C17" s="10" t="s">
        <v>24</v>
      </c>
      <c r="D17" s="11">
        <v>9</v>
      </c>
      <c r="E17" s="11">
        <v>5</v>
      </c>
      <c r="F17" s="107"/>
      <c r="G17" s="107"/>
      <c r="H17" s="107"/>
      <c r="I17" s="107"/>
      <c r="J17" s="107"/>
      <c r="K17" s="5"/>
    </row>
    <row r="18" spans="1:11">
      <c r="A18" s="4"/>
      <c r="B18" s="10" t="s">
        <v>187</v>
      </c>
      <c r="C18" s="10" t="s">
        <v>188</v>
      </c>
      <c r="D18" s="14">
        <f t="shared" ref="D18:J18" si="0">D19/10</f>
        <v>11.17</v>
      </c>
      <c r="E18" s="14">
        <f t="shared" si="0"/>
        <v>11.53</v>
      </c>
      <c r="F18" s="109"/>
      <c r="G18" s="109"/>
      <c r="H18" s="109"/>
      <c r="I18" s="109"/>
      <c r="J18" s="109"/>
      <c r="K18" s="5"/>
    </row>
    <row r="19" spans="1:11">
      <c r="A19" s="4"/>
      <c r="B19" s="10" t="s">
        <v>187</v>
      </c>
      <c r="C19" s="10" t="s">
        <v>189</v>
      </c>
      <c r="D19" s="15">
        <v>111.7</v>
      </c>
      <c r="E19" s="15">
        <v>115.3</v>
      </c>
      <c r="F19" s="110"/>
      <c r="G19" s="110"/>
      <c r="H19" s="110"/>
      <c r="I19" s="110"/>
      <c r="J19" s="110"/>
      <c r="K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09"/>
      <c r="G20" s="109"/>
      <c r="H20" s="109"/>
      <c r="I20" s="109"/>
      <c r="J20" s="109"/>
      <c r="K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07"/>
      <c r="G21" s="107"/>
      <c r="H21" s="107"/>
      <c r="I21" s="107"/>
      <c r="J21" s="107"/>
      <c r="K21" s="5"/>
    </row>
    <row r="22" spans="1:11">
      <c r="A22" s="4"/>
      <c r="B22" s="10" t="s">
        <v>19</v>
      </c>
      <c r="C22" s="10" t="s">
        <v>55</v>
      </c>
      <c r="D22" s="14">
        <v>99.4</v>
      </c>
      <c r="E22" s="14">
        <v>49.8</v>
      </c>
      <c r="F22" s="109"/>
      <c r="G22" s="109"/>
      <c r="H22" s="109"/>
      <c r="I22" s="109"/>
      <c r="J22" s="109"/>
      <c r="K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209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209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66"/>
      <c r="C27" s="82"/>
      <c r="D27" s="82"/>
      <c r="E27" s="82"/>
      <c r="F27" s="82"/>
      <c r="G27" s="82"/>
      <c r="H27" s="82"/>
      <c r="I27" s="82"/>
      <c r="J27" s="82"/>
      <c r="K27" s="5"/>
    </row>
    <row r="28" spans="1:11">
      <c r="A28" s="4"/>
      <c r="B28" s="55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 t="s">
        <v>203</v>
      </c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152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12" t="s">
        <v>199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[1]Data!#REF!</xm:f>
          </x14:formula1>
          <xm:sqref>C7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K136"/>
  <sheetViews>
    <sheetView view="pageLayout" zoomScale="130" zoomScaleNormal="110" zoomScalePageLayoutView="130" workbookViewId="0">
      <selection activeCell="C5" sqref="C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191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141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+D9+0.5+VLOOKUP(D10,LSI!$F$2:$G$25,2)+VLOOKUP(D11,LSI!$H$2:$I$25,2)-12.1</f>
        <v>#N/A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187</v>
      </c>
      <c r="C25" s="10" t="s">
        <v>188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187</v>
      </c>
      <c r="C26" s="10" t="s">
        <v>189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203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204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199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Data!$A$4:$A$6</xm:f>
          </x14:formula1>
          <xm:sqref>D33:J34</xm:sqref>
        </x14:dataValidation>
        <x14:dataValidation type="list" allowBlank="1" showInputMessage="1" showErrorMessage="1">
          <x14:formula1>
            <xm:f>Data!$A$39:$A$47</xm:f>
          </x14:formula1>
          <xm:sqref>C7 C5</xm:sqref>
        </x14:dataValidation>
        <x14:dataValidation type="list" allowBlank="1" showInputMessage="1" showErrorMessage="1">
          <x14:formula1>
            <xm:f>Data!$A$55:$A$65</xm:f>
          </x14:formula1>
          <xm:sqref>D35:J36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2"/>
  <sheetViews>
    <sheetView view="pageLayout" topLeftCell="A16" zoomScale="130" zoomScaleNormal="110" zoomScalePageLayoutView="130" workbookViewId="0">
      <selection activeCell="A22" sqref="A22:J2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157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9"/>
      <c r="I8" s="100"/>
      <c r="J8" s="101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9"/>
      <c r="I9" s="100"/>
      <c r="J9" s="101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9"/>
      <c r="I10" s="100"/>
      <c r="J10" s="101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9"/>
      <c r="I11" s="100"/>
      <c r="J11" s="101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158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149</v>
      </c>
      <c r="C14" s="79"/>
      <c r="K14" s="5"/>
    </row>
    <row r="15" spans="1:11">
      <c r="A15" s="4"/>
      <c r="B15" s="79" t="s">
        <v>159</v>
      </c>
      <c r="K15" s="5"/>
    </row>
    <row r="16" spans="1:11">
      <c r="A16" s="4"/>
      <c r="B16" s="87" t="s">
        <v>172</v>
      </c>
      <c r="K16" s="5"/>
    </row>
    <row r="17" spans="1:11">
      <c r="A17" s="4"/>
      <c r="B17" s="79" t="s">
        <v>200</v>
      </c>
      <c r="K17" s="5"/>
    </row>
    <row r="18" spans="1:11">
      <c r="A18" s="4"/>
      <c r="B18" s="79" t="s">
        <v>186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8" t="s">
        <v>131</v>
      </c>
      <c r="D21" s="98"/>
      <c r="E21" s="98"/>
      <c r="F21" s="98"/>
      <c r="G21" s="98"/>
      <c r="H21" s="98"/>
      <c r="I21" s="98"/>
      <c r="J21" s="98"/>
      <c r="K21" s="5"/>
    </row>
    <row r="22" spans="1:11">
      <c r="A22" s="4"/>
      <c r="B22" s="55"/>
      <c r="C22" s="97"/>
      <c r="D22" s="98"/>
      <c r="E22" s="98"/>
      <c r="F22" s="98"/>
      <c r="G22" s="98"/>
      <c r="H22" s="98"/>
      <c r="I22" s="98"/>
      <c r="J22" s="98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203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204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199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H10:J10"/>
    <mergeCell ref="H11:J11"/>
    <mergeCell ref="C21:J21"/>
    <mergeCell ref="C22:J22"/>
    <mergeCell ref="H8:J8"/>
    <mergeCell ref="H9:J9"/>
  </mergeCells>
  <conditionalFormatting sqref="G8:G12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Data!$A$50:$A$52</xm:f>
          </x14:formula1>
          <xm:sqref>B14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Data!$A$4:$A$6</xm:f>
          </x14:formula1>
          <xm:sqref>D8:D9</xm:sqref>
        </x14:dataValidation>
        <x14:dataValidation type="list" allowBlank="1" showInputMessage="1" showErrorMessage="1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37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195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43053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43053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2" t="s">
        <v>44</v>
      </c>
      <c r="H7" s="103"/>
      <c r="I7" s="103"/>
      <c r="J7" s="104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9"/>
      <c r="I8" s="100"/>
      <c r="J8" s="101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9"/>
      <c r="I9" s="100"/>
      <c r="J9" s="101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9"/>
      <c r="I10" s="100"/>
      <c r="J10" s="101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9"/>
      <c r="I11" s="100"/>
      <c r="J11" s="101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9" t="s">
        <v>156</v>
      </c>
      <c r="I12" s="100"/>
      <c r="J12" s="101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9" t="s">
        <v>156</v>
      </c>
      <c r="I13" s="100"/>
      <c r="J13" s="101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9" t="s">
        <v>156</v>
      </c>
      <c r="I14" s="100"/>
      <c r="J14" s="101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9"/>
      <c r="I15" s="100"/>
      <c r="J15" s="101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9"/>
      <c r="I16" s="100"/>
      <c r="J16" s="101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9"/>
      <c r="I17" s="100"/>
      <c r="J17" s="101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9" t="s">
        <v>68</v>
      </c>
      <c r="I18" s="100"/>
      <c r="J18" s="101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9"/>
      <c r="I19" s="100"/>
      <c r="J19" s="101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9"/>
      <c r="I20" s="100"/>
      <c r="J20" s="101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9" t="s">
        <v>156</v>
      </c>
      <c r="I21" s="100"/>
      <c r="J21" s="101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9"/>
      <c r="I22" s="100"/>
      <c r="J22" s="101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9"/>
      <c r="I23" s="100"/>
      <c r="J23" s="101"/>
      <c r="K23" s="5"/>
    </row>
    <row r="24" spans="1:11">
      <c r="A24" s="4"/>
      <c r="B24" s="10" t="s">
        <v>187</v>
      </c>
      <c r="C24" s="10" t="s">
        <v>188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9"/>
      <c r="I24" s="100"/>
      <c r="J24" s="101"/>
      <c r="K24" s="5"/>
    </row>
    <row r="25" spans="1:11">
      <c r="A25" s="4"/>
      <c r="B25" s="10" t="s">
        <v>187</v>
      </c>
      <c r="C25" s="10" t="s">
        <v>189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9"/>
      <c r="I25" s="100"/>
      <c r="J25" s="101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9"/>
      <c r="I26" s="100"/>
      <c r="J26" s="101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9"/>
      <c r="I27" s="100"/>
      <c r="J27" s="101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9"/>
      <c r="I28" s="100"/>
      <c r="J28" s="101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9" t="s">
        <v>201</v>
      </c>
      <c r="I29" s="100"/>
      <c r="J29" s="101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9" t="s">
        <v>156</v>
      </c>
      <c r="I30" s="100"/>
      <c r="J30" s="101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9"/>
      <c r="I31" s="100"/>
      <c r="J31" s="101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9"/>
      <c r="I32" s="100"/>
      <c r="J32" s="101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9"/>
      <c r="I33" s="100"/>
      <c r="J33" s="101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9"/>
      <c r="I34" s="100"/>
      <c r="J34" s="101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9"/>
      <c r="I35" s="100"/>
      <c r="J35" s="101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198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196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7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7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203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204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197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Data!$A$4:$A$6</xm:f>
          </x14:formula1>
          <xm:sqref>D32:D33</xm:sqref>
        </x14:dataValidation>
        <x14:dataValidation type="list" allowBlank="1" showInputMessage="1" showErrorMessage="1">
          <x14:formula1>
            <xm:f>Data!$A$39:$A$47</xm:f>
          </x14:formula1>
          <xm:sqref>C5</xm:sqref>
        </x14:dataValidation>
        <x14:dataValidation type="list" allowBlank="1" showInputMessage="1" showErrorMessage="1">
          <x14:formula1>
            <xm:f>Data!$A$50:$A$52</xm:f>
          </x14:formula1>
          <xm:sqref>B41</xm:sqref>
        </x14:dataValidation>
        <x14:dataValidation type="list" allowBlank="1" showInputMessage="1" showErrorMessage="1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187</v>
      </c>
      <c r="C23" s="94" t="s">
        <v>192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185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185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185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185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185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185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185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/>
      <c r="E9" s="91"/>
      <c r="F9" s="91"/>
      <c r="G9" s="91"/>
      <c r="H9" s="91"/>
      <c r="I9" s="91"/>
      <c r="J9" s="91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5" t="s">
        <v>176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9" t="s">
        <v>179</v>
      </c>
      <c r="C4" s="105"/>
      <c r="D4" s="105"/>
      <c r="E4" s="105"/>
      <c r="F4" s="105"/>
      <c r="G4" s="8"/>
      <c r="H4" s="89" t="s">
        <v>154</v>
      </c>
      <c r="I4" s="105"/>
      <c r="J4" s="105"/>
    </row>
    <row r="5" spans="1:11" ht="22.5" customHeight="1">
      <c r="B5" s="89" t="s">
        <v>180</v>
      </c>
      <c r="C5" s="105"/>
      <c r="D5" s="105"/>
      <c r="E5" s="105"/>
      <c r="F5" s="105"/>
      <c r="G5" s="8"/>
      <c r="H5" s="89" t="s">
        <v>56</v>
      </c>
      <c r="I5" s="105"/>
      <c r="J5" s="105"/>
    </row>
    <row r="6" spans="1:11" ht="22.5" customHeight="1">
      <c r="B6" s="89" t="s">
        <v>136</v>
      </c>
      <c r="C6" s="106"/>
      <c r="D6" s="106"/>
      <c r="E6" s="106"/>
      <c r="F6" s="106"/>
      <c r="G6" s="8"/>
      <c r="H6" s="89" t="s">
        <v>178</v>
      </c>
      <c r="I6" s="105"/>
      <c r="J6" s="105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90" t="s">
        <v>1</v>
      </c>
      <c r="C9" s="91" t="s">
        <v>177</v>
      </c>
      <c r="D9" s="91" t="s">
        <v>134</v>
      </c>
      <c r="E9" s="91" t="s">
        <v>135</v>
      </c>
      <c r="F9" s="91" t="s">
        <v>22</v>
      </c>
      <c r="G9" s="91" t="s">
        <v>28</v>
      </c>
      <c r="H9" s="91" t="s">
        <v>163</v>
      </c>
      <c r="I9" s="91" t="s">
        <v>164</v>
      </c>
      <c r="J9" s="91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187</v>
      </c>
      <c r="C17" s="94" t="s">
        <v>192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5393C6F-37EE-4600-8CF4-C8B7A8D9A659}"/>
</file>

<file path=customXml/itemProps2.xml><?xml version="1.0" encoding="utf-8"?>
<ds:datastoreItem xmlns:ds="http://schemas.openxmlformats.org/officeDocument/2006/customXml" ds:itemID="{B87EA386-9C28-460E-9C57-9D1C616D1C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2017-08-28T00:27:35Z</cp:lastPrinted>
  <dcterms:created xsi:type="dcterms:W3CDTF">2017-07-10T05:27:40Z</dcterms:created>
  <dcterms:modified xsi:type="dcterms:W3CDTF">2017-11-13T23:26:25Z</dcterms:modified>
</cp:coreProperties>
</file>