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4" i="17" l="1"/>
  <c r="D12" i="17"/>
  <c r="D13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F25" i="1"/>
  <c r="F26" i="1"/>
  <c r="G25" i="1"/>
  <c r="G26" i="1"/>
  <c r="H26" i="1"/>
  <c r="H25" i="1"/>
  <c r="D26" i="1"/>
  <c r="D25" i="1"/>
  <c r="E25" i="1"/>
  <c r="E26" i="1"/>
  <c r="I25" i="1"/>
  <c r="I26" i="1"/>
  <c r="J26" i="1"/>
  <c r="J25" i="1"/>
  <c r="D25" i="4"/>
  <c r="D24" i="4"/>
</calcChain>
</file>

<file path=xl/sharedStrings.xml><?xml version="1.0" encoding="utf-8"?>
<sst xmlns="http://schemas.openxmlformats.org/spreadsheetml/2006/main" count="1130" uniqueCount="210">
  <si>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</si>
  <si>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</si>
  <si>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</si>
  <si>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</si>
  <si>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</si>
  <si>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</si>
  <si>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</si>
  <si>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</si>
  <si>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</si>
  <si>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</si>
  <si>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</si>
  <si>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</si>
  <si>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</si>
  <si>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</si>
  <si>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</si>
  <si>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</si>
  <si>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</si>
  <si>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</si>
  <si>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</si>
  <si>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</si>
  <si>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</si>
  <si>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</si>
  <si>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</si>
  <si>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</si>
  <si>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</si>
  <si>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</si>
  <si>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</si>
  <si>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</si>
  <si>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</si>
  <si>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</si>
  <si>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</si>
  <si>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</si>
  <si>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</si>
  <si>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</si>
  <si>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</si>
  <si>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</si>
  <si>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</si>
  <si>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</si>
  <si>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</si>
  <si>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</si>
  <si>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</si>
  <si>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</si>
  <si>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</si>
  <si>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</si>
  <si>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</si>
  <si>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</si>
  <si>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</si>
  <si>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</si>
  <si>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</si>
  <si>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</si>
  <si>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</si>
  <si>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</si>
  <si>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</si>
  <si>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</si>
  <si>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</si>
  <si>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</si>
  <si>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</si>
  <si>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</si>
  <si>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</si>
  <si>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</si>
  <si>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</si>
  <si>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</si>
  <si>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</si>
  <si>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</si>
  <si>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</si>
  <si>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</si>
  <si>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</si>
  <si>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</si>
  <si>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</si>
  <si>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</si>
  <si>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</si>
  <si>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</si>
  <si>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</si>
  <si>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</si>
  <si>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</si>
  <si>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</si>
  <si>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</si>
  <si>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</si>
  <si>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</si>
  <si>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</si>
  <si>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</si>
  <si>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</si>
  <si>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</si>
  <si>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</si>
  <si>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</si>
  <si>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</si>
  <si>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</si>
  <si>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</si>
  <si>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</si>
  <si>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</si>
  <si>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</si>
  <si>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</si>
  <si>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</si>
  <si>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</si>
  <si>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</si>
  <si>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</si>
  <si>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</si>
  <si>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</si>
  <si>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</si>
  <si>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</si>
  <si>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</si>
  <si>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</si>
  <si>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</si>
  <si>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</si>
  <si>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</si>
  <si>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</si>
  <si>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</si>
  <si>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</si>
  <si>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</si>
  <si>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</si>
  <si>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</si>
  <si>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</si>
  <si>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</si>
  <si>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</si>
  <si>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</si>
  <si>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</si>
  <si>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</si>
  <si>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</si>
  <si>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</si>
  <si>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</si>
  <si>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</si>
  <si>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</si>
  <si>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</si>
  <si>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</si>
  <si>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</si>
  <si>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</si>
  <si>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</si>
  <si>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</si>
  <si>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</si>
  <si>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</si>
  <si>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</si>
  <si>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</si>
  <si>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</si>
  <si>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</si>
  <si>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</si>
  <si>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</si>
  <si>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</si>
  <si>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</si>
  <si>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</si>
  <si>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</si>
  <si>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</si>
  <si>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</si>
  <si>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</si>
  <si>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</si>
  <si>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</si>
  <si>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</si>
  <si>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</si>
  <si>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</si>
  <si>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</si>
  <si>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</si>
  <si>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</si>
  <si>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</si>
  <si>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</si>
  <si>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</si>
  <si>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</si>
  <si>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</si>
  <si>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</si>
  <si>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</si>
  <si>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</si>
  <si>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</si>
  <si>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</si>
  <si>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</si>
  <si>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</si>
  <si>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</si>
  <si>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</si>
  <si>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</si>
  <si>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</si>
  <si>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</si>
  <si>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</si>
  <si>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</si>
  <si>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</si>
  <si>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</si>
  <si>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</si>
  <si>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</si>
  <si>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</si>
  <si>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</si>
  <si>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</si>
  <si>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</si>
  <si>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</si>
  <si>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</si>
  <si>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</si>
  <si>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</si>
  <si>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</si>
  <si>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</si>
  <si>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</si>
  <si>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</si>
  <si>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</si>
  <si>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</si>
  <si>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</si>
  <si>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</si>
  <si>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</si>
  <si>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</si>
  <si>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</si>
  <si>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</si>
  <si>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</si>
  <si>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</si>
  <si>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</si>
  <si>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</si>
  <si>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</si>
  <si>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</si>
  <si>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</si>
  <si>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</si>
  <si>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</si>
  <si>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</si>
  <si>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DAVEY (AMIR)</t>
  </si>
  <si>
    <t>SPEED KING</t>
  </si>
  <si>
    <t>20171124SRT02</t>
  </si>
  <si>
    <t>TREATED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</si>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</sst>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43063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3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43063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3"/>
      <c r="D6" s="75"/>
      <c r="E6" s="74"/>
      <c r="F6" s="74"/>
      <c r="G6" s="74"/>
      <c r="H6" s="107"/>
      <c r="I6" s="107"/>
      <c r="J6" s="107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207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6.8</v>
      </c>
      <c r="F9" s="14">
        <v>7</v>
      </c>
      <c r="G9" s="14">
        <v>6.5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85</v>
      </c>
      <c r="E10" s="11">
        <v>70</v>
      </c>
      <c r="F10" s="11">
        <v>75</v>
      </c>
      <c r="G10" s="11">
        <v>10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45</v>
      </c>
      <c r="F11" s="11" t="s">
        <v>38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16.983035946210563</v>
      </c>
      <c r="E12" s="15">
        <f t="shared" ref="E12:J12" si="0">2*(E10-(5*10^(E9-10)))/(1+(0.94*10^(E9-10)))*10^(6-E9)</f>
        <v>22.174353087772161</v>
      </c>
      <c r="F12" s="15">
        <v>14.984914180670172</v>
      </c>
      <c r="G12" s="15">
        <v>6.3216761761741642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-1.4000000000000004</v>
      </c>
      <c r="E13" s="14">
        <f>+E9+0.5+VLOOKUP(E10,[1]LSI!$F$2:$G$25,2)+VLOOKUP(E11,[1]LSI!$H$2:$I$25,2)-12.1</f>
        <v>-1.8000000000000007</v>
      </c>
      <c r="F13" s="14">
        <v>-2.4000000000000004</v>
      </c>
      <c r="G13" s="14">
        <v>-4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4.6500000000000004</v>
      </c>
      <c r="E14" s="11">
        <v>0.12</v>
      </c>
      <c r="F14" s="11">
        <v>0.81</v>
      </c>
      <c r="G14" s="11">
        <v>0.36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0.14000000000000001</v>
      </c>
      <c r="E15" s="11">
        <v>0.7</v>
      </c>
      <c r="F15" s="11">
        <v>0.04</v>
      </c>
      <c r="G15" s="11">
        <v>0.04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200</v>
      </c>
      <c r="E16" s="11">
        <v>220</v>
      </c>
      <c r="F16" s="11">
        <v>220</v>
      </c>
      <c r="G16" s="11">
        <v>250</v>
      </c>
      <c r="H16" s="68"/>
      <c r="I16" s="68"/>
      <c r="J16" s="68"/>
      <c r="K16" s="5"/>
    </row>
    <row r="17" spans="1:11">
      <c r="A17" s="4"/>
      <c r="B17" s="10" t="s">
        <v>129</v>
      </c>
      <c r="C17" s="10" t="s">
        <v>24</v>
      </c>
      <c r="D17" s="11">
        <v>0.2</v>
      </c>
      <c r="E17" s="11">
        <v>0.15</v>
      </c>
      <c r="F17" s="11" t="s">
        <v>23</v>
      </c>
      <c r="G17" s="11" t="s">
        <v>23</v>
      </c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28.3</v>
      </c>
      <c r="E18" s="14">
        <f t="shared" si="1"/>
        <v>30.3</v>
      </c>
      <c r="F18" s="14">
        <f t="shared" si="1"/>
        <v>30.3</v>
      </c>
      <c r="G18" s="14">
        <f t="shared" si="1"/>
        <v>35.299999999999997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283</v>
      </c>
      <c r="E19" s="15">
        <v>303</v>
      </c>
      <c r="F19" s="15">
        <v>303</v>
      </c>
      <c r="G19" s="15">
        <v>353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8.1199999999999992</v>
      </c>
      <c r="E20" s="14" t="s">
        <v>41</v>
      </c>
      <c r="F20" s="14" t="s">
        <v>41</v>
      </c>
      <c r="G20" s="14">
        <v>0.15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25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44.6</v>
      </c>
      <c r="E22" s="14">
        <v>96.1</v>
      </c>
      <c r="F22" s="14">
        <v>75.2</v>
      </c>
      <c r="G22" s="14">
        <v>93.8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C2382-447B-41BF-8DB3-3CC57C9B16D9}"/>
</file>

<file path=customXml/itemProps2.xml><?xml version="1.0" encoding="utf-8"?>
<ds:datastoreItem xmlns:ds="http://schemas.openxmlformats.org/officeDocument/2006/customXml" ds:itemID="{841CBDC2-A5E2-43A5-8F3F-7A4518C4ED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2017-11-23T23:03:04Z</dcterms:modified>
</cp:coreProperties>
</file>