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4" i="17" l="1"/>
  <c r="D12" i="17"/>
  <c r="D13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F26" i="1"/>
  <c r="F25" i="1"/>
  <c r="J25" i="1"/>
  <c r="J26" i="1"/>
  <c r="H26" i="1"/>
  <c r="H25" i="1"/>
  <c r="I26" i="1"/>
  <c r="I25" i="1"/>
  <c r="D25" i="1"/>
  <c r="D26" i="1"/>
  <c r="E25" i="1"/>
  <c r="E26" i="1"/>
  <c r="G25" i="1"/>
  <c r="G26" i="1"/>
  <c r="D25" i="4"/>
  <c r="D24" i="4"/>
</calcChain>
</file>

<file path=xl/sharedStrings.xml><?xml version="1.0" encoding="utf-8"?>
<sst xmlns="http://schemas.openxmlformats.org/spreadsheetml/2006/main" count="1135" uniqueCount="208">
  <si>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</si>
  <si>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</si>
  <si>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</si>
  <si>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</si>
  <si>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</si>
  <si>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</si>
  <si>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</si>
  <si>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</si>
  <si>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</si>
  <si>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</si>
  <si>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</si>
  <si>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</si>
  <si>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</si>
  <si>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</si>
  <si>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</si>
  <si>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</si>
  <si>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</si>
  <si>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</si>
  <si>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</si>
  <si>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</si>
  <si>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</si>
  <si>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</si>
  <si>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</si>
  <si>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</si>
  <si>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</si>
  <si>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</si>
  <si>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</si>
  <si>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</si>
  <si>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</si>
  <si>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</si>
  <si>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</si>
  <si>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</si>
  <si>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</si>
  <si>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</si>
  <si>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</si>
  <si>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</si>
  <si>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</si>
  <si>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</si>
  <si>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</si>
  <si>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</si>
  <si>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</si>
  <si>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</si>
  <si>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</si>
  <si>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</si>
  <si>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</si>
  <si>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</si>
  <si>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</si>
  <si>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</si>
  <si>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</si>
  <si>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</si>
  <si>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</si>
  <si>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</si>
  <si>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</si>
  <si>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</si>
  <si>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</si>
  <si>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</si>
  <si>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</si>
  <si>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</si>
  <si>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</si>
  <si>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</si>
  <si>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</si>
  <si>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</si>
  <si>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</si>
  <si>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</si>
  <si>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</si>
  <si>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</si>
  <si>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</si>
  <si>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</si>
  <si>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</si>
  <si>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</si>
  <si>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</si>
  <si>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</si>
  <si>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</si>
  <si>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</si>
  <si>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</si>
  <si>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</si>
  <si>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</si>
  <si>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</si>
  <si>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</si>
  <si>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</si>
  <si>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</si>
  <si>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</si>
  <si>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</si>
  <si>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</si>
  <si>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</si>
  <si>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</si>
  <si>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</si>
  <si>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</si>
  <si>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</si>
  <si>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</si>
  <si>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</si>
  <si>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</si>
  <si>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</si>
  <si>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</si>
  <si>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</si>
  <si>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</si>
  <si>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</si>
  <si>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</si>
  <si>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</si>
  <si>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</si>
  <si>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</si>
  <si>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</si>
  <si>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</si>
  <si>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</si>
  <si>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</si>
  <si>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</si>
  <si>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</si>
  <si>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</si>
  <si>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</si>
  <si>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</si>
  <si>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</si>
  <si>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</si>
  <si>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</si>
  <si>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</si>
  <si>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</si>
  <si>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</si>
  <si>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</si>
  <si>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</si>
  <si>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</si>
  <si>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</si>
  <si>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</si>
  <si>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</si>
  <si>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</si>
  <si>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</si>
  <si>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</si>
  <si>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</si>
  <si>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</si>
  <si>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</si>
  <si>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</si>
  <si>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</si>
  <si>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</si>
  <si>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</si>
  <si>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</si>
  <si>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</si>
  <si>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</si>
  <si>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</si>
  <si>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</si>
  <si>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</si>
  <si>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</si>
  <si>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</si>
  <si>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</si>
  <si>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</si>
  <si>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</si>
  <si>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</si>
  <si>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</si>
  <si>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</si>
  <si>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</si>
  <si>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</si>
  <si>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</si>
  <si>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</si>
  <si>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</si>
  <si>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</si>
  <si>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</si>
  <si>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</si>
  <si>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</si>
  <si>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</si>
  <si>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</si>
  <si>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</si>
  <si>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</si>
  <si>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</si>
  <si>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</si>
  <si>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</si>
  <si>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</si>
  <si>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</si>
  <si>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</si>
  <si>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</si>
  <si>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</si>
  <si>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</si>
  <si>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</si>
  <si>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</si>
  <si>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</si>
  <si>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</si>
  <si>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</si>
  <si>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</si>
  <si>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</si>
  <si>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</si>
  <si>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</si>
  <si>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</si>
  <si>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</si>
  <si>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</si>
  <si>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</si>
  <si>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</si>
  <si>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</si>
  <si>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</si>
  <si>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</si>
  <si>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</si>
  <si>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</si>
  <si>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</si>
  <si>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</si>
  <si>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</si>
  <si>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</si>
  <si>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</si>
  <si>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</si>
  <si>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</si>
  <si>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</si>
  <si>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</si>
  <si>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</si>
  <si>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</si>
  <si>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</si>
  <si>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</si>
  <si>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</si>
  <si>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</si>
  <si>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</si>
  <si>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</si>
  <si>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M-WORKSHOP</t>
  </si>
  <si>
    <t>SMITH</t>
  </si>
  <si>
    <t>20171213SRT01</t>
  </si>
  <si>
    <t xml:space="preserve">The sample was clearwith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</si>
</sst>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64" fontId="24" fillId="0" borderId="0" xfId="0" applyNumberFormat="1" applyFont="1" applyFill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43082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A29" sqref="A29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43082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</v>
      </c>
      <c r="E9" s="14">
        <v>5.5</v>
      </c>
      <c r="F9" s="14">
        <v>5.6</v>
      </c>
      <c r="G9" s="14">
        <v>5.2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20</v>
      </c>
      <c r="E10" s="11">
        <v>25</v>
      </c>
      <c r="F10" s="11">
        <v>10</v>
      </c>
      <c r="G10" s="11">
        <v>10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15</v>
      </c>
      <c r="E11" s="11">
        <v>10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39.995240447397947</v>
      </c>
      <c r="E12" s="15">
        <f t="shared" ref="E12" si="0">2*(E10-(5*10^(E9-10)))/(1+(0.94*10^(E9-10)))*10^(6-E9)</f>
        <v>158.10818317784879</v>
      </c>
      <c r="F12" s="15">
        <v>50.234848737963183</v>
      </c>
      <c r="G12" s="15">
        <v>126.18858893894421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-3.7999999999999989</v>
      </c>
      <c r="E13" s="14">
        <f>+E9+0.5+VLOOKUP(E10,[1]LSI!$F$2:$G$25,2)+VLOOKUP(E11,[1]LSI!$H$2:$I$25,2)-12.1</f>
        <v>-4.3</v>
      </c>
      <c r="F13" s="14">
        <v>-4.8999999999999995</v>
      </c>
      <c r="G13" s="14">
        <v>-5.2999999999999989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0.1</v>
      </c>
      <c r="E14" s="11">
        <v>0.02</v>
      </c>
      <c r="F14" s="11">
        <v>0.08</v>
      </c>
      <c r="G14" s="11">
        <v>0.02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270</v>
      </c>
      <c r="E16" s="11">
        <v>270</v>
      </c>
      <c r="F16" s="11">
        <v>290</v>
      </c>
      <c r="G16" s="11">
        <v>330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190</v>
      </c>
      <c r="E17" s="11">
        <v>100</v>
      </c>
      <c r="F17" s="11">
        <v>115</v>
      </c>
      <c r="G17" s="11">
        <v>125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36.799999999999997</v>
      </c>
      <c r="E18" s="14">
        <f t="shared" si="1"/>
        <v>37.6</v>
      </c>
      <c r="F18" s="14">
        <f t="shared" si="1"/>
        <v>40.4</v>
      </c>
      <c r="G18" s="14">
        <f t="shared" si="1"/>
        <v>46.6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368</v>
      </c>
      <c r="E19" s="15">
        <v>376</v>
      </c>
      <c r="F19" s="15">
        <v>404</v>
      </c>
      <c r="G19" s="15">
        <v>466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14" t="s">
        <v>41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99.6</v>
      </c>
      <c r="E22" s="14">
        <v>100.6</v>
      </c>
      <c r="F22" s="14">
        <v>72.8</v>
      </c>
      <c r="G22" s="14">
        <v>93.7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43084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43084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AC93B0-CCAA-4DCF-9D28-04E95EB3D759}"/>
</file>

<file path=customXml/itemProps2.xml><?xml version="1.0" encoding="utf-8"?>
<ds:datastoreItem xmlns:ds="http://schemas.openxmlformats.org/officeDocument/2006/customXml" ds:itemID="{0A69CB7C-C61A-4D2D-9B8F-B20485656E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2017-12-14T21:09:32Z</dcterms:modified>
</cp:coreProperties>
</file>