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12" i="9" l="1"/>
  <c r="J5" i="9"/>
  <c r="D12" i="17" l="1"/>
  <c r="D13" i="17"/>
  <c r="D14" i="17"/>
  <c r="J5" i="17" l="1"/>
  <c r="G13" i="9" l="1"/>
  <c r="F13" i="9"/>
  <c r="E13" i="9"/>
  <c r="D13" i="9"/>
  <c r="G12" i="9"/>
  <c r="F12" i="9"/>
  <c r="E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J26" i="1"/>
  <c r="J25" i="1"/>
  <c r="G25" i="1"/>
  <c r="G26" i="1"/>
  <c r="E26" i="1"/>
  <c r="E25" i="1"/>
  <c r="I26" i="1"/>
  <c r="I25" i="1"/>
  <c r="D25" i="1"/>
  <c r="D26" i="1"/>
  <c r="D24" i="4"/>
  <c r="D25" i="4"/>
  <c r="H26" i="1"/>
  <c r="H25" i="1"/>
  <c r="F26" i="1"/>
  <c r="F25" i="1"/>
</calcChain>
</file>

<file path=xl/sharedStrings.xml><?xml version="1.0" encoding="utf-8"?>
<sst xmlns="http://schemas.openxmlformats.org/spreadsheetml/2006/main" count="1129" uniqueCount="209">
  <si>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</si>
  <si>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</si>
  <si>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</si>
  <si>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</si>
  <si>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</si>
  <si>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</si>
  <si>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</si>
  <si>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</si>
  <si>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</si>
  <si>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</si>
  <si>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</si>
  <si>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</si>
  <si>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</si>
  <si>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</si>
  <si>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</si>
  <si>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</si>
  <si>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</si>
  <si>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</si>
  <si>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</si>
  <si>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</si>
  <si>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</si>
  <si>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</si>
  <si>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</si>
  <si>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</si>
  <si>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</si>
  <si>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</si>
  <si>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</si>
  <si>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</si>
  <si>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</si>
  <si>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</si>
  <si>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</si>
  <si>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</si>
  <si>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</si>
  <si>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</si>
  <si>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</si>
  <si>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</si>
  <si>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</si>
  <si>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</si>
  <si>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</si>
  <si>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</si>
  <si>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</si>
  <si>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</si>
  <si>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</si>
  <si>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</si>
  <si>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</si>
  <si>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</si>
  <si>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</si>
  <si>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</si>
  <si>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</si>
  <si>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</si>
  <si>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</si>
  <si>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</si>
  <si>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</si>
  <si>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</si>
  <si>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</si>
  <si>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</si>
  <si>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</si>
  <si>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</si>
  <si>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</si>
  <si>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</si>
  <si>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</si>
  <si>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</si>
  <si>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</si>
  <si>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</si>
  <si>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</si>
  <si>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</si>
  <si>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</si>
  <si>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</si>
  <si>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</si>
  <si>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</si>
  <si>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</si>
  <si>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</si>
  <si>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</si>
  <si>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</si>
  <si>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</si>
  <si>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</si>
  <si>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</si>
  <si>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</si>
  <si>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</si>
  <si>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</si>
  <si>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</si>
  <si>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</si>
  <si>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</si>
  <si>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</si>
  <si>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</si>
  <si>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</si>
  <si>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</si>
  <si>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</si>
  <si>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</si>
  <si>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</si>
  <si>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</si>
  <si>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</si>
  <si>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</si>
  <si>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</si>
  <si>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</si>
  <si>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</si>
  <si>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</si>
  <si>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</si>
  <si>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</si>
  <si>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</si>
  <si>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</si>
  <si>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</si>
  <si>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</si>
  <si>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</si>
  <si>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</si>
  <si>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</si>
  <si>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</si>
  <si>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</si>
  <si>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</si>
  <si>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</si>
  <si>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</si>
  <si>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</si>
  <si>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</si>
  <si>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</si>
  <si>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</si>
  <si>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</si>
  <si>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</si>
  <si>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</si>
  <si>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</si>
  <si>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</si>
  <si>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</si>
  <si>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</si>
  <si>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</si>
  <si>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</si>
  <si>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</si>
  <si>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</si>
  <si>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</si>
  <si>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</si>
  <si>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</si>
  <si>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</si>
  <si>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</si>
  <si>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</si>
  <si>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</si>
  <si>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</si>
  <si>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</si>
  <si>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</si>
  <si>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</si>
  <si>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</si>
  <si>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</si>
  <si>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</si>
  <si>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</si>
  <si>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</si>
  <si>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</si>
  <si>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</si>
  <si>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</si>
  <si>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</si>
  <si>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</si>
  <si>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</si>
  <si>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</si>
  <si>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</si>
  <si>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</si>
  <si>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</si>
  <si>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</si>
  <si>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</si>
  <si>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</si>
  <si>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</si>
  <si>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</si>
  <si>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</si>
  <si>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</si>
  <si>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</si>
  <si>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</si>
  <si>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</si>
  <si>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</si>
  <si>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</si>
  <si>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</si>
  <si>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</si>
  <si>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</si>
  <si>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</si>
  <si>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</si>
  <si>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</si>
  <si>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</si>
  <si>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</si>
  <si>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</si>
  <si>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</si>
  <si>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</si>
  <si>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</si>
  <si>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</si>
  <si>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</si>
  <si>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</si>
  <si>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</si>
  <si>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</si>
  <si>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</si>
  <si>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</si>
  <si>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</si>
  <si>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</si>
  <si>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</si>
  <si>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</si>
  <si>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</si>
  <si>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</si>
  <si>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</si>
  <si>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</si>
  <si>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</si>
  <si>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</si>
  <si>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</si>
  <si>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</si>
  <si>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</si>
  <si>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</si>
  <si>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</si>
  <si>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</si>
  <si>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</si>
  <si>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</si>
  <si>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</si>
  <si>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</si>
  <si>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</si>
  <si>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MICO ASHBURTON</t>
  </si>
  <si>
    <t>GRAEME BUTLER</t>
  </si>
  <si>
    <t>20180118SRT01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</si>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</sst>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43118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43119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43119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43119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8" zoomScale="130" zoomScaleNormal="110" zoomScalePageLayoutView="130" workbookViewId="0">
      <selection activeCell="G22" sqref="G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43118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43119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6.8</v>
      </c>
      <c r="E9" s="14">
        <v>6.8</v>
      </c>
      <c r="F9" s="14">
        <v>6.8</v>
      </c>
      <c r="G9" s="14">
        <v>6.3</v>
      </c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80</v>
      </c>
      <c r="E10" s="11">
        <v>85</v>
      </c>
      <c r="F10" s="11">
        <v>70</v>
      </c>
      <c r="G10" s="11">
        <v>35</v>
      </c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55</v>
      </c>
      <c r="E11" s="11">
        <v>70</v>
      </c>
      <c r="F11" s="11">
        <v>5</v>
      </c>
      <c r="G11" s="11">
        <v>5</v>
      </c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25.342260587061276</v>
      </c>
      <c r="E12" s="15">
        <f t="shared" ref="E12:G12" si="0">2*(E10-(5*10^(E9-10)))/(1+(0.94*10^(E9-10)))*10^(6-E9)</f>
        <v>26.926214336705836</v>
      </c>
      <c r="F12" s="15">
        <f t="shared" si="0"/>
        <v>22.174353087772161</v>
      </c>
      <c r="G12" s="15">
        <f t="shared" si="0"/>
        <v>35.075527775306789</v>
      </c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-1.5999999999999996</v>
      </c>
      <c r="E13" s="14">
        <f>+E9+0.5+VLOOKUP(E10,[1]LSI!$F$2:$G$25,2)+VLOOKUP(E11,[1]LSI!$H$2:$I$25,2)-12.1</f>
        <v>-1.4999999999999982</v>
      </c>
      <c r="F13" s="14">
        <f>+F9+0.5+VLOOKUP(F10,[1]LSI!$F$2:$G$25,2)+VLOOKUP(F11,[1]LSI!$H$2:$I$25,2)-12.1</f>
        <v>-2.7000000000000011</v>
      </c>
      <c r="G13" s="14">
        <f>+G9+0.5+VLOOKUP(G10,[1]LSI!$F$2:$G$25,2)+VLOOKUP(G11,[1]LSI!$H$2:$I$25,2)-12.1</f>
        <v>-3.5</v>
      </c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0.25</v>
      </c>
      <c r="E14" s="11">
        <v>0.06</v>
      </c>
      <c r="F14" s="11">
        <v>0.12</v>
      </c>
      <c r="G14" s="11">
        <v>7.0000000000000007E-2</v>
      </c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200</v>
      </c>
      <c r="E16" s="11">
        <v>190</v>
      </c>
      <c r="F16" s="11">
        <v>180</v>
      </c>
      <c r="G16" s="11">
        <v>220</v>
      </c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20</v>
      </c>
      <c r="E17" s="11">
        <v>26</v>
      </c>
      <c r="F17" s="11">
        <v>10</v>
      </c>
      <c r="G17" s="11">
        <v>91</v>
      </c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28.6</v>
      </c>
      <c r="E18" s="14">
        <f t="shared" si="1"/>
        <v>27.1</v>
      </c>
      <c r="F18" s="14">
        <f t="shared" si="1"/>
        <v>26</v>
      </c>
      <c r="G18" s="14">
        <f t="shared" si="1"/>
        <v>31.3</v>
      </c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286</v>
      </c>
      <c r="E19" s="15">
        <v>271</v>
      </c>
      <c r="F19" s="15">
        <v>260</v>
      </c>
      <c r="G19" s="15">
        <v>313</v>
      </c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3.58</v>
      </c>
      <c r="E20" s="14">
        <v>1.69</v>
      </c>
      <c r="F20" s="14">
        <v>1.1200000000000001</v>
      </c>
      <c r="G20" s="14">
        <v>1.1000000000000001</v>
      </c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96.9</v>
      </c>
      <c r="E22" s="14">
        <v>98.1</v>
      </c>
      <c r="F22" s="14">
        <v>88.6</v>
      </c>
      <c r="G22" s="14">
        <v>97.6</v>
      </c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43119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43119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43119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43119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43119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43119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0A5A32-4051-4319-A3D5-0B591F7E7200}"/>
</file>

<file path=customXml/itemProps2.xml><?xml version="1.0" encoding="utf-8"?>
<ds:datastoreItem xmlns:ds="http://schemas.openxmlformats.org/officeDocument/2006/customXml" ds:itemID="{6CC519A1-EE23-426E-AB7A-7018FDCFC8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2018-01-19T03:22:52Z</cp:lastPrinted>
  <dcterms:created xsi:type="dcterms:W3CDTF">2017-07-10T05:27:40Z</dcterms:created>
  <dcterms:modified xsi:type="dcterms:W3CDTF">2018-01-19T03:23:23Z</dcterms:modified>
</cp:coreProperties>
</file>