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05" windowWidth="28620" windowHeight="1260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D12" i="17" l="1"/>
  <c r="D13" i="17"/>
  <c r="D14" i="17"/>
  <c r="J5" i="17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F26" i="1"/>
  <c r="F25" i="1"/>
  <c r="H26" i="1"/>
  <c r="H25" i="1"/>
  <c r="E26" i="1"/>
  <c r="E25" i="1"/>
  <c r="I25" i="1"/>
  <c r="I26" i="1"/>
  <c r="J26" i="1"/>
  <c r="J25" i="1"/>
  <c r="D25" i="1"/>
  <c r="D26" i="1"/>
  <c r="G26" i="1"/>
  <c r="G25" i="1"/>
  <c r="D24" i="4"/>
  <c r="D25" i="4"/>
</calcChain>
</file>

<file path=xl/sharedStrings.xml><?xml version="1.0" encoding="utf-8"?>
<sst xmlns="http://schemas.openxmlformats.org/spreadsheetml/2006/main" count="1128" uniqueCount="211">
  <si>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</si>
  <si>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</si>
  <si>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</si>
  <si>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</si>
  <si>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</si>
  <si>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</si>
  <si>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</si>
  <si>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</si>
  <si>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</si>
  <si>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</si>
  <si>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</si>
  <si>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</si>
  <si>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</si>
  <si>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</si>
  <si>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</si>
  <si>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</si>
  <si>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</si>
  <si>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</si>
  <si>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</si>
  <si>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</si>
  <si>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</si>
  <si>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</si>
  <si>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</si>
  <si>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</si>
  <si>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</si>
  <si>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</si>
  <si>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</si>
  <si>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</si>
  <si>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</si>
  <si>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</si>
  <si>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</si>
  <si>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</si>
  <si>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</si>
  <si>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</si>
  <si>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</si>
  <si>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</si>
  <si>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</si>
  <si>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</si>
  <si>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</si>
  <si>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</si>
  <si>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</si>
  <si>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</si>
  <si>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</si>
  <si>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</si>
  <si>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</si>
  <si>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</si>
  <si>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</si>
  <si>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</si>
  <si>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</si>
  <si>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</si>
  <si>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</si>
  <si>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</si>
  <si>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</si>
  <si>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</si>
  <si>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</si>
  <si>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</si>
  <si>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</si>
  <si>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</si>
  <si>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</si>
  <si>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</si>
  <si>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</si>
  <si>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</si>
  <si>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</si>
  <si>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</si>
  <si>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</si>
  <si>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</si>
  <si>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</si>
  <si>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</si>
  <si>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</si>
  <si>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</si>
  <si>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</si>
  <si>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</si>
  <si>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</si>
  <si>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</si>
  <si>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</si>
  <si>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</si>
  <si>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</si>
  <si>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</si>
  <si>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</si>
  <si>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</si>
  <si>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</si>
  <si>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</si>
  <si>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</si>
  <si>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</si>
  <si>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</si>
  <si>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</si>
  <si>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</si>
  <si>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</si>
  <si>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</si>
  <si>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</si>
  <si>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</si>
  <si>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</si>
  <si>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</si>
  <si>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</si>
  <si>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</si>
  <si>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</si>
  <si>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</si>
  <si>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</si>
  <si>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</si>
  <si>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</si>
  <si>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</si>
  <si>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</si>
  <si>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</si>
  <si>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</si>
  <si>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</si>
  <si>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</si>
  <si>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</si>
  <si>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</si>
  <si>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</si>
  <si>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</si>
  <si>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</si>
  <si>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</si>
  <si>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</si>
  <si>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</si>
  <si>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</si>
  <si>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</si>
  <si>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</si>
  <si>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</si>
  <si>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</si>
  <si>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</si>
  <si>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</si>
  <si>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</si>
  <si>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</si>
  <si>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</si>
  <si>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</si>
  <si>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</si>
  <si>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</si>
  <si>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</si>
  <si>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</si>
  <si>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</si>
  <si>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</si>
  <si>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</si>
  <si>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</si>
  <si>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</si>
  <si>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</si>
  <si>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</si>
  <si>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</si>
  <si>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</si>
  <si>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</si>
  <si>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</si>
  <si>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</si>
  <si>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</si>
  <si>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</si>
  <si>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</si>
  <si>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</si>
  <si>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</si>
  <si>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</si>
  <si>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</si>
  <si>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</si>
  <si>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</si>
  <si>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</si>
  <si>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</si>
  <si>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</si>
  <si>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</si>
  <si>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</si>
  <si>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</si>
  <si>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</si>
  <si>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</si>
  <si>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</si>
  <si>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</si>
  <si>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</si>
  <si>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</si>
  <si>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</si>
  <si>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</si>
  <si>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</si>
  <si>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</si>
  <si>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</si>
  <si>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</si>
  <si>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</si>
  <si>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</si>
  <si>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</si>
  <si>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</si>
  <si>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</si>
  <si>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</si>
  <si>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</si>
  <si>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</si>
  <si>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</si>
  <si>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</si>
  <si>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</si>
  <si>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</si>
  <si>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</si>
  <si>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</si>
  <si>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</si>
  <si>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</si>
  <si>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</si>
  <si>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</si>
  <si>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</si>
  <si>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</si>
  <si>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</si>
  <si>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</si>
  <si>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</si>
  <si>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</si>
  <si>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</si>
  <si>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</si>
  <si>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</si>
  <si>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</si>
  <si>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</si>
  <si>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</si>
  <si>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</si>
  <si>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</si>
  <si>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</si>
  <si>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</si>
  <si>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</si>
  <si>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Jack Neill BE(Hons) Chemical and Processing</t>
  </si>
  <si>
    <t>Internal Sales Engineer</t>
  </si>
  <si>
    <t>WATER SOLUTIONS (BOP)</t>
  </si>
  <si>
    <t xml:space="preserve">PAENGAROA INVESTMENTS </t>
  </si>
  <si>
    <t>20180125SRT01</t>
  </si>
  <si>
    <t xml:space="preserve">The sample was slightly discoloured with some significant sediment </t>
  </si>
  <si>
    <t xml:space="preserve">The sample was clear with no significant sediment </t>
  </si>
  <si>
    <t xml:space="preserve">The sample was clear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</si>
</sst>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43126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204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43126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43126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7" zoomScale="130" zoomScaleNormal="110" zoomScalePageLayoutView="130" workbookViewId="0">
      <selection activeCell="I10" sqref="I1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207</v>
      </c>
    </row>
    <row r="4" spans="1:11" ht="15.75">
      <c r="B4" s="3" t="s">
        <v>206</v>
      </c>
      <c r="F4" s="8"/>
      <c r="G4" s="8"/>
      <c r="H4" s="9" t="s">
        <v>56</v>
      </c>
      <c r="J4" s="70">
        <v>43125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43126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7</v>
      </c>
      <c r="E9" s="14">
        <v>6.9</v>
      </c>
      <c r="F9" s="14">
        <v>7.2</v>
      </c>
      <c r="G9" s="14">
        <v>6.5</v>
      </c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155</v>
      </c>
      <c r="E10" s="11">
        <v>155</v>
      </c>
      <c r="F10" s="11">
        <v>160</v>
      </c>
      <c r="G10" s="11">
        <v>45</v>
      </c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45</v>
      </c>
      <c r="E11" s="11">
        <v>50</v>
      </c>
      <c r="F11" s="11" t="s">
        <v>38</v>
      </c>
      <c r="G11" s="11" t="s">
        <v>38</v>
      </c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30.969888304993312</v>
      </c>
      <c r="E12" s="15">
        <f t="shared" ref="E12:J12" si="0">2*(E10-(5*10^(E9-10)))/(1+(0.94*10^(E9-10)))*10^(6-E9)</f>
        <v>38.996570253418021</v>
      </c>
      <c r="F12" s="15">
        <v>20.159601257458235</v>
      </c>
      <c r="G12" s="15">
        <v>28.451041752703564</v>
      </c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-1.1999999999999993</v>
      </c>
      <c r="E13" s="14">
        <f>+E9+0.5+VLOOKUP(E10,[1]LSI!$F$2:$G$25,2)+VLOOKUP(E11,[1]LSI!$H$2:$I$25,2)-12.1</f>
        <v>-1.1999999999999993</v>
      </c>
      <c r="F13" s="14">
        <v>-1.9000000000000004</v>
      </c>
      <c r="G13" s="14">
        <v>-3.2000000000000011</v>
      </c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0.89</v>
      </c>
      <c r="E14" s="11">
        <v>0.27</v>
      </c>
      <c r="F14" s="11">
        <v>0.2</v>
      </c>
      <c r="G14" s="11">
        <v>0.06</v>
      </c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>
        <v>1.8</v>
      </c>
      <c r="E15" s="11">
        <v>3.6</v>
      </c>
      <c r="F15" s="11">
        <v>0.02</v>
      </c>
      <c r="G15" s="11" t="s">
        <v>40</v>
      </c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290</v>
      </c>
      <c r="E16" s="11">
        <v>320</v>
      </c>
      <c r="F16" s="11">
        <v>290</v>
      </c>
      <c r="G16" s="11">
        <v>360</v>
      </c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52</v>
      </c>
      <c r="E17" s="11">
        <v>36</v>
      </c>
      <c r="F17" s="11">
        <v>32</v>
      </c>
      <c r="G17" s="11">
        <v>130</v>
      </c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1">D19/10</f>
        <v>40.5</v>
      </c>
      <c r="E18" s="14">
        <f t="shared" si="1"/>
        <v>44.7</v>
      </c>
      <c r="F18" s="14">
        <f t="shared" si="1"/>
        <v>40.5</v>
      </c>
      <c r="G18" s="14">
        <f t="shared" si="1"/>
        <v>50.2</v>
      </c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405</v>
      </c>
      <c r="E19" s="15">
        <v>447</v>
      </c>
      <c r="F19" s="15">
        <v>405</v>
      </c>
      <c r="G19" s="15">
        <v>502</v>
      </c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5.84</v>
      </c>
      <c r="E20" s="14">
        <v>1.33</v>
      </c>
      <c r="F20" s="14">
        <v>1.7</v>
      </c>
      <c r="G20" s="14">
        <v>0.5</v>
      </c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95.3</v>
      </c>
      <c r="E22" s="14">
        <v>98.9</v>
      </c>
      <c r="F22" s="14">
        <v>88.7</v>
      </c>
      <c r="G22" s="14">
        <v>94.6</v>
      </c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43126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43126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43126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43126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43126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43126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456BBC-8219-4517-9528-C63700228613}"/>
</file>

<file path=customXml/itemProps2.xml><?xml version="1.0" encoding="utf-8"?>
<ds:datastoreItem xmlns:ds="http://schemas.openxmlformats.org/officeDocument/2006/customXml" ds:itemID="{1C26DB8F-6101-4D65-979B-E7CCA30FCC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2018-01-26T02:27:41Z</dcterms:modified>
</cp:coreProperties>
</file>