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I25" i="1"/>
  <c r="I26" i="1"/>
  <c r="D25" i="1"/>
  <c r="D26" i="1"/>
  <c r="D24" i="4"/>
  <c r="D25" i="4"/>
  <c r="E25" i="1"/>
  <c r="E26" i="1"/>
  <c r="J25" i="1"/>
  <c r="J26" i="1"/>
  <c r="G26" i="1"/>
  <c r="G25" i="1"/>
  <c r="F26" i="1"/>
  <c r="F25" i="1"/>
  <c r="H26" i="1"/>
  <c r="H25" i="1"/>
</calcChain>
</file>

<file path=xl/sharedStrings.xml><?xml version="1.0" encoding="utf-8"?>
<sst xmlns="http://schemas.openxmlformats.org/spreadsheetml/2006/main" count="1129" uniqueCount="209">
  <si>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</si>
  <si>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</si>
  <si>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</si>
  <si>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</si>
  <si>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</si>
  <si>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</si>
  <si>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</si>
  <si>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</si>
  <si>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</si>
  <si>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</si>
  <si>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</si>
  <si>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</si>
  <si>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</si>
  <si>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</si>
  <si>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</si>
  <si>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</si>
  <si>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</si>
  <si>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</si>
  <si>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</si>
  <si>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</si>
  <si>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</si>
  <si>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</si>
  <si>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</si>
  <si>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</si>
  <si>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</si>
  <si>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</si>
  <si>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</si>
  <si>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</si>
  <si>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</si>
  <si>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</si>
  <si>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</si>
  <si>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</si>
  <si>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</si>
  <si>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</si>
  <si>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</si>
  <si>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</si>
  <si>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</si>
  <si>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</si>
  <si>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</si>
  <si>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</si>
  <si>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</si>
  <si>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</si>
  <si>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</si>
  <si>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</si>
  <si>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</si>
  <si>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</si>
  <si>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</si>
  <si>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</si>
  <si>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</si>
  <si>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</si>
  <si>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</si>
  <si>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</si>
  <si>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</si>
  <si>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</si>
  <si>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</si>
  <si>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</si>
  <si>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</si>
  <si>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</si>
  <si>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</si>
  <si>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</si>
  <si>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</si>
  <si>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</si>
  <si>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</si>
  <si>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</si>
  <si>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</si>
  <si>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</si>
  <si>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</si>
  <si>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</si>
  <si>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</si>
  <si>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</si>
  <si>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</si>
  <si>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</si>
  <si>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</si>
  <si>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</si>
  <si>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</si>
  <si>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</si>
  <si>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</si>
  <si>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</si>
  <si>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</si>
  <si>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</si>
  <si>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</si>
  <si>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</si>
  <si>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</si>
  <si>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</si>
  <si>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</si>
  <si>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</si>
  <si>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</si>
  <si>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</si>
  <si>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</si>
  <si>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</si>
  <si>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</si>
  <si>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</si>
  <si>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</si>
  <si>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</si>
  <si>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</si>
  <si>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</si>
  <si>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</si>
  <si>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</si>
  <si>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</si>
  <si>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</si>
  <si>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</si>
  <si>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</si>
  <si>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</si>
  <si>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</si>
  <si>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</si>
  <si>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</si>
  <si>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</si>
  <si>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</si>
  <si>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</si>
  <si>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</si>
  <si>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</si>
  <si>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</si>
  <si>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</si>
  <si>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</si>
  <si>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</si>
  <si>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</si>
  <si>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</si>
  <si>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</si>
  <si>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</si>
  <si>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</si>
  <si>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</si>
  <si>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</si>
  <si>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</si>
  <si>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</si>
  <si>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</si>
  <si>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</si>
  <si>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</si>
  <si>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</si>
  <si>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</si>
  <si>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</si>
  <si>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</si>
  <si>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</si>
  <si>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</si>
  <si>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</si>
  <si>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</si>
  <si>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</si>
  <si>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</si>
  <si>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</si>
  <si>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</si>
  <si>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</si>
  <si>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</si>
  <si>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</si>
  <si>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</si>
  <si>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</si>
  <si>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</si>
  <si>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</si>
  <si>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</si>
  <si>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</si>
  <si>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</si>
  <si>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</si>
  <si>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</si>
  <si>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</si>
  <si>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</si>
  <si>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</si>
  <si>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</si>
  <si>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</si>
  <si>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</si>
  <si>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</si>
  <si>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</si>
  <si>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</si>
  <si>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</si>
  <si>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</si>
  <si>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</si>
  <si>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</si>
  <si>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</si>
  <si>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</si>
  <si>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</si>
  <si>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</si>
  <si>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</si>
  <si>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</si>
  <si>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</si>
  <si>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</si>
  <si>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</si>
  <si>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</si>
  <si>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</si>
  <si>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</si>
  <si>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</si>
  <si>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</si>
  <si>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</si>
  <si>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</si>
  <si>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</si>
  <si>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</si>
  <si>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</si>
  <si>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</si>
  <si>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</si>
  <si>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</si>
  <si>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</si>
  <si>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</si>
  <si>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</si>
  <si>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</si>
  <si>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</si>
  <si>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</si>
  <si>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</si>
  <si>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</si>
  <si>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</si>
  <si>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</si>
  <si>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</si>
  <si>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</si>
  <si>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</si>
  <si>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</si>
  <si>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</si>
  <si>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</si>
  <si>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</si>
  <si>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</si>
  <si>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SPLASH WATER SPECIALISTS </t>
  </si>
  <si>
    <t>PAKIRI FX</t>
  </si>
  <si>
    <t>20180202SRT01</t>
  </si>
  <si>
    <t xml:space="preserve">The sample was discoloured with some significant sediment </t>
  </si>
  <si>
    <t xml:space="preserve">The sample was clear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</si>
</sst>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22" zoomScale="130" zoomScaleNormal="110" zoomScalePageLayoutView="130" workbookViewId="0">
      <selection activeCell="D26" sqref="D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</v>
      </c>
      <c r="F9" s="14">
        <v>7.2</v>
      </c>
      <c r="G9" s="14">
        <v>6.7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255</v>
      </c>
      <c r="E10" s="11">
        <v>245</v>
      </c>
      <c r="F10" s="11">
        <v>250</v>
      </c>
      <c r="G10" s="11">
        <v>100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180</v>
      </c>
      <c r="E11" s="11">
        <v>130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40.461857817584324</v>
      </c>
      <c r="E12" s="15">
        <f t="shared" ref="E12:G12" si="0">2*(E10-(5*10^(E9-10)))/(1+(0.94*10^(E9-10)))*10^(6-E9)</f>
        <v>48.952984194856839</v>
      </c>
      <c r="F12" s="15">
        <v>31.499938628012831</v>
      </c>
      <c r="G12" s="15">
        <v>39.88545562308181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-0.29999999999999893</v>
      </c>
      <c r="E13" s="14">
        <f>+E9+0.5+VLOOKUP(E10,[1]LSI!$F$2:$G$25,2)+VLOOKUP(E11,[1]LSI!$H$2:$I$25,2)-12.1</f>
        <v>-0.59999999999999964</v>
      </c>
      <c r="F13" s="14">
        <v>-1.7000000000000011</v>
      </c>
      <c r="G13" s="14">
        <v>-2.5999999999999996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2.85</v>
      </c>
      <c r="E14" s="11">
        <v>3.25</v>
      </c>
      <c r="F14" s="11">
        <v>0.5</v>
      </c>
      <c r="G14" s="11">
        <v>0.12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0.6</v>
      </c>
      <c r="E15" s="11">
        <v>0.4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660</v>
      </c>
      <c r="E16" s="11">
        <v>690</v>
      </c>
      <c r="F16" s="11">
        <v>680</v>
      </c>
      <c r="G16" s="11">
        <v>750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125</v>
      </c>
      <c r="E17" s="11">
        <v>120</v>
      </c>
      <c r="F17" s="11">
        <v>135</v>
      </c>
      <c r="G17" s="11">
        <v>270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92.2</v>
      </c>
      <c r="E18" s="14">
        <f t="shared" si="1"/>
        <v>97.6</v>
      </c>
      <c r="F18" s="14">
        <f t="shared" si="1"/>
        <v>95.4</v>
      </c>
      <c r="G18" s="14">
        <f t="shared" si="1"/>
        <v>106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922</v>
      </c>
      <c r="E19" s="15">
        <v>976</v>
      </c>
      <c r="F19" s="15">
        <v>954</v>
      </c>
      <c r="G19" s="15">
        <v>1060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44.42</v>
      </c>
      <c r="E20" s="14">
        <v>54</v>
      </c>
      <c r="F20" s="14">
        <v>0.56000000000000005</v>
      </c>
      <c r="G20" s="14">
        <v>1.3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79.599999999999994</v>
      </c>
      <c r="E22" s="14">
        <v>78.099999999999994</v>
      </c>
      <c r="F22" s="14">
        <v>33.9</v>
      </c>
      <c r="G22" s="14">
        <v>88.9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57E58-FBFD-4CAA-9305-A89DC283E32C}"/>
</file>

<file path=customXml/itemProps2.xml><?xml version="1.0" encoding="utf-8"?>
<ds:datastoreItem xmlns:ds="http://schemas.openxmlformats.org/officeDocument/2006/customXml" ds:itemID="{775D4FA0-107A-4E73-9236-558DA5434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2018-02-07T21:17:22Z</dcterms:modified>
</cp:coreProperties>
</file>