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D12" i="17" l="1"/>
  <c r="D13" i="17"/>
  <c r="D14" i="17"/>
  <c r="J5" i="17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E25" i="1"/>
  <c r="E26" i="1"/>
  <c r="D25" i="1"/>
  <c r="D26" i="1"/>
  <c r="G26" i="1"/>
  <c r="G25" i="1"/>
  <c r="D24" i="4"/>
  <c r="D25" i="4"/>
  <c r="H26" i="1"/>
  <c r="H25" i="1"/>
  <c r="I25" i="1"/>
  <c r="I26" i="1"/>
  <c r="F25" i="1"/>
  <c r="F26" i="1"/>
  <c r="J25" i="1"/>
  <c r="J26" i="1"/>
</calcChain>
</file>

<file path=xl/sharedStrings.xml><?xml version="1.0" encoding="utf-8"?>
<sst xmlns="http://schemas.openxmlformats.org/spreadsheetml/2006/main" count="1128" uniqueCount="210">
  <si>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</si>
  <si>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</si>
  <si>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</si>
  <si>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</si>
  <si>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</si>
  <si>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</si>
  <si>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</si>
  <si>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</si>
  <si>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</si>
  <si>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</si>
  <si>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</si>
  <si>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</si>
  <si>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</si>
  <si>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</si>
  <si>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</si>
  <si>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</si>
  <si>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</si>
  <si>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</si>
  <si>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</si>
  <si>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</si>
  <si>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</si>
  <si>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</si>
  <si>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</si>
  <si>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</si>
  <si>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</si>
  <si>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</si>
  <si>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</si>
  <si>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</si>
  <si>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</si>
  <si>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</si>
  <si>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</si>
  <si>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</si>
  <si>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</si>
  <si>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</si>
  <si>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</si>
  <si>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</si>
  <si>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</si>
  <si>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</si>
  <si>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</si>
  <si>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</si>
  <si>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</si>
  <si>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</si>
  <si>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</si>
  <si>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</si>
  <si>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</si>
  <si>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</si>
  <si>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</si>
  <si>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</si>
  <si>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</si>
  <si>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</si>
  <si>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</si>
  <si>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</si>
  <si>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</si>
  <si>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</si>
  <si>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</si>
  <si>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</si>
  <si>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</si>
  <si>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</si>
  <si>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</si>
  <si>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</si>
  <si>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</si>
  <si>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</si>
  <si>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</si>
  <si>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</si>
  <si>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</si>
  <si>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</si>
  <si>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</si>
  <si>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</si>
  <si>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</si>
  <si>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</si>
  <si>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</si>
  <si>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</si>
  <si>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</si>
  <si>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</si>
  <si>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</si>
  <si>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</si>
  <si>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</si>
  <si>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</si>
  <si>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</si>
  <si>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</si>
  <si>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</si>
  <si>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</si>
  <si>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</si>
  <si>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</si>
  <si>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</si>
  <si>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</si>
  <si>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</si>
  <si>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</si>
  <si>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</si>
  <si>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</si>
  <si>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</si>
  <si>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</si>
  <si>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</si>
  <si>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</si>
  <si>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</si>
  <si>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</si>
  <si>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</si>
  <si>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</si>
  <si>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</si>
  <si>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</si>
  <si>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</si>
  <si>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</si>
  <si>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</si>
  <si>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</si>
  <si>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</si>
  <si>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</si>
  <si>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</si>
  <si>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</si>
  <si>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</si>
  <si>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</si>
  <si>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</si>
  <si>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</si>
  <si>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</si>
  <si>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</si>
  <si>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</si>
  <si>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</si>
  <si>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</si>
  <si>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</si>
  <si>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</si>
  <si>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</si>
  <si>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</si>
  <si>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</si>
  <si>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</si>
  <si>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</si>
  <si>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</si>
  <si>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</si>
  <si>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</si>
  <si>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</si>
  <si>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</si>
  <si>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</si>
  <si>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</si>
  <si>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</si>
  <si>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</si>
  <si>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</si>
  <si>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</si>
  <si>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</si>
  <si>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</si>
  <si>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</si>
  <si>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</si>
  <si>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</si>
  <si>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</si>
  <si>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</si>
  <si>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</si>
  <si>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</si>
  <si>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</si>
  <si>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</si>
  <si>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</si>
  <si>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</si>
  <si>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</si>
  <si>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</si>
  <si>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</si>
  <si>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</si>
  <si>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</si>
  <si>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</si>
  <si>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</si>
  <si>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</si>
  <si>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</si>
  <si>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</si>
  <si>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</si>
  <si>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</si>
  <si>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</si>
  <si>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</si>
  <si>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</si>
  <si>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</si>
  <si>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</si>
  <si>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</si>
  <si>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</si>
  <si>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</si>
  <si>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</si>
  <si>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</si>
  <si>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</si>
  <si>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</si>
  <si>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</si>
  <si>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</si>
  <si>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</si>
  <si>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</si>
  <si>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</si>
  <si>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</si>
  <si>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</si>
  <si>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</si>
  <si>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</si>
  <si>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</si>
  <si>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</si>
  <si>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</si>
  <si>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</si>
  <si>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</si>
  <si>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</si>
  <si>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</si>
  <si>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</si>
  <si>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</si>
  <si>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</si>
  <si>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</si>
  <si>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</si>
  <si>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</si>
  <si>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</si>
  <si>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</si>
  <si>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</si>
  <si>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</si>
  <si>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</si>
  <si>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</si>
  <si>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</si>
  <si>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</si>
  <si>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</si>
  <si>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Jack Neill BE(Hons) Chemical and Processing</t>
  </si>
  <si>
    <t>Internal Sales Engineer</t>
  </si>
  <si>
    <t>THAMES FARM + INDUSTRIAL</t>
  </si>
  <si>
    <t>MIKE GROGAN</t>
  </si>
  <si>
    <t>20180223SRT01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</si>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</sst>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204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8" zoomScale="130" zoomScaleNormal="110" zoomScalePageLayoutView="130" workbookViewId="0">
      <selection activeCell="C28" sqref="C2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43154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6.7</v>
      </c>
      <c r="E9" s="14">
        <v>6.5</v>
      </c>
      <c r="F9" s="14">
        <v>6.7</v>
      </c>
      <c r="G9" s="14">
        <v>6.1</v>
      </c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55</v>
      </c>
      <c r="E10" s="11">
        <v>20</v>
      </c>
      <c r="F10" s="11">
        <v>30</v>
      </c>
      <c r="G10" s="11">
        <v>5</v>
      </c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20</v>
      </c>
      <c r="E11" s="11">
        <v>10</v>
      </c>
      <c r="F11" s="11" t="s">
        <v>38</v>
      </c>
      <c r="G11" s="11" t="s">
        <v>38</v>
      </c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21.936550804597363</v>
      </c>
      <c r="E12" s="15">
        <f t="shared" ref="E12" si="0">2*(E10-(5*10^(E9-10)))/(1+(0.94*10^(E9-10)))*10^(6-E9)</f>
        <v>12.644352055182564</v>
      </c>
      <c r="F12" s="15">
        <v>11.964937016550451</v>
      </c>
      <c r="G12" s="15">
        <v>7.9413425767932946</v>
      </c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-2.4000000000000004</v>
      </c>
      <c r="E13" s="14">
        <f>+E9+0.5+VLOOKUP(E10,[1]LSI!$F$2:$G$25,2)+VLOOKUP(E11,[1]LSI!$H$2:$I$25,2)-12.1</f>
        <v>-3.5</v>
      </c>
      <c r="F13" s="14">
        <v>-3.2000000000000011</v>
      </c>
      <c r="G13" s="14">
        <v>-4.5</v>
      </c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0.47</v>
      </c>
      <c r="E14" s="11">
        <v>0.77</v>
      </c>
      <c r="F14" s="11">
        <v>0.37</v>
      </c>
      <c r="G14" s="11">
        <v>0.09</v>
      </c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>
        <v>0.1</v>
      </c>
      <c r="E15" s="11">
        <v>0.3</v>
      </c>
      <c r="F15" s="11" t="s">
        <v>40</v>
      </c>
      <c r="G15" s="11" t="s">
        <v>40</v>
      </c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350</v>
      </c>
      <c r="E16" s="11">
        <v>300</v>
      </c>
      <c r="F16" s="11">
        <v>300</v>
      </c>
      <c r="G16" s="11">
        <v>330</v>
      </c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88</v>
      </c>
      <c r="E17" s="11">
        <v>80</v>
      </c>
      <c r="F17" s="11">
        <v>74</v>
      </c>
      <c r="G17" s="11">
        <v>130</v>
      </c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49.4</v>
      </c>
      <c r="E18" s="14">
        <f t="shared" si="1"/>
        <v>41.4</v>
      </c>
      <c r="F18" s="14">
        <f t="shared" si="1"/>
        <v>41.7</v>
      </c>
      <c r="G18" s="14">
        <f t="shared" si="1"/>
        <v>46.2</v>
      </c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494</v>
      </c>
      <c r="E19" s="15">
        <v>414</v>
      </c>
      <c r="F19" s="15">
        <v>417</v>
      </c>
      <c r="G19" s="15">
        <v>462</v>
      </c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13.09</v>
      </c>
      <c r="E20" s="14">
        <v>8.36</v>
      </c>
      <c r="F20" s="14">
        <v>7.86</v>
      </c>
      <c r="G20" s="14">
        <v>2.2599999999999998</v>
      </c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>
        <v>30</v>
      </c>
      <c r="F21" s="11" t="s">
        <v>38</v>
      </c>
      <c r="G21" s="11" t="s">
        <v>38</v>
      </c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73.2</v>
      </c>
      <c r="E22" s="14">
        <v>76.400000000000006</v>
      </c>
      <c r="F22" s="14">
        <v>68.099999999999994</v>
      </c>
      <c r="G22" s="14">
        <v>94.1</v>
      </c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43157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43157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515307-B4EB-4B57-8B02-BAB1E24C7C4E}"/>
</file>

<file path=customXml/itemProps2.xml><?xml version="1.0" encoding="utf-8"?>
<ds:datastoreItem xmlns:ds="http://schemas.openxmlformats.org/officeDocument/2006/customXml" ds:itemID="{9DAC9F2B-2EE3-45EE-8FB9-96172C8D99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2018-02-26T03:40:57Z</dcterms:modified>
</cp:coreProperties>
</file>