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F26" i="1"/>
  <c r="F25" i="1"/>
  <c r="I25" i="1"/>
  <c r="I26" i="1"/>
  <c r="D25" i="1"/>
  <c r="D26" i="1"/>
  <c r="E26" i="1"/>
  <c r="E25" i="1"/>
  <c r="G26" i="1"/>
  <c r="G25" i="1"/>
  <c r="J25" i="1"/>
  <c r="J26" i="1"/>
  <c r="D24" i="4"/>
  <c r="D25" i="4"/>
  <c r="H26" i="1"/>
  <c r="H25" i="1"/>
</calcChain>
</file>

<file path=xl/sharedStrings.xml><?xml version="1.0" encoding="utf-8"?>
<sst xmlns="http://schemas.openxmlformats.org/spreadsheetml/2006/main" count="1128" uniqueCount="209">
  <si>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</si>
  <si>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</si>
  <si>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</si>
  <si>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</si>
  <si>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</si>
  <si>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</si>
  <si>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</si>
  <si>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</si>
  <si>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</si>
  <si>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</si>
  <si>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</si>
  <si>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</si>
  <si>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</si>
  <si>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</si>
  <si>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</si>
  <si>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</si>
  <si>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</si>
  <si>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</si>
  <si>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</si>
  <si>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</si>
  <si>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</si>
  <si>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</si>
  <si>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</si>
  <si>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</si>
  <si>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</si>
  <si>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</si>
  <si>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</si>
  <si>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</si>
  <si>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</si>
  <si>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</si>
  <si>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</si>
  <si>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</si>
  <si>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</si>
  <si>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</si>
  <si>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</si>
  <si>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</si>
  <si>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</si>
  <si>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</si>
  <si>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</si>
  <si>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</si>
  <si>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</si>
  <si>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</si>
  <si>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</si>
  <si>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</si>
  <si>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</si>
  <si>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</si>
  <si>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</si>
  <si>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</si>
  <si>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</si>
  <si>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</si>
  <si>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</si>
  <si>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</si>
  <si>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</si>
  <si>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</si>
  <si>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</si>
  <si>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</si>
  <si>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</si>
  <si>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</si>
  <si>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</si>
  <si>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</si>
  <si>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</si>
  <si>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</si>
  <si>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</si>
  <si>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</si>
  <si>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</si>
  <si>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</si>
  <si>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</si>
  <si>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</si>
  <si>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</si>
  <si>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</si>
  <si>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</si>
  <si>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</si>
  <si>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</si>
  <si>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</si>
  <si>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</si>
  <si>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</si>
  <si>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</si>
  <si>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</si>
  <si>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</si>
  <si>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</si>
  <si>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</si>
  <si>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</si>
  <si>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</si>
  <si>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</si>
  <si>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</si>
  <si>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</si>
  <si>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</si>
  <si>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</si>
  <si>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</si>
  <si>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</si>
  <si>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</si>
  <si>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</si>
  <si>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</si>
  <si>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</si>
  <si>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</si>
  <si>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</si>
  <si>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</si>
  <si>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</si>
  <si>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</si>
  <si>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</si>
  <si>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</si>
  <si>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</si>
  <si>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</si>
  <si>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</si>
  <si>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</si>
  <si>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</si>
  <si>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</si>
  <si>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</si>
  <si>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</si>
  <si>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</si>
  <si>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</si>
  <si>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</si>
  <si>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</si>
  <si>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</si>
  <si>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</si>
  <si>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</si>
  <si>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</si>
  <si>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</si>
  <si>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</si>
  <si>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</si>
  <si>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</si>
  <si>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</si>
  <si>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</si>
  <si>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</si>
  <si>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</si>
  <si>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</si>
  <si>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</si>
  <si>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</si>
  <si>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</si>
  <si>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</si>
  <si>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</si>
  <si>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</si>
  <si>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</si>
  <si>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</si>
  <si>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</si>
  <si>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</si>
  <si>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</si>
  <si>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</si>
  <si>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</si>
  <si>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</si>
  <si>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</si>
  <si>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</si>
  <si>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</si>
  <si>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</si>
  <si>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</si>
  <si>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</si>
  <si>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</si>
  <si>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</si>
  <si>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</si>
  <si>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</si>
  <si>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</si>
  <si>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</si>
  <si>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</si>
  <si>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</si>
  <si>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</si>
  <si>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</si>
  <si>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</si>
  <si>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</si>
  <si>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</si>
  <si>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</si>
  <si>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</si>
  <si>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</si>
  <si>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</si>
  <si>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</si>
  <si>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</si>
  <si>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</si>
  <si>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</si>
  <si>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</si>
  <si>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</si>
  <si>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</si>
  <si>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</si>
  <si>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</si>
  <si>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</si>
  <si>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</si>
  <si>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</si>
  <si>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</si>
  <si>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</si>
  <si>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</si>
  <si>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</si>
  <si>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</si>
  <si>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</si>
  <si>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</si>
  <si>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</si>
  <si>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</si>
  <si>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</si>
  <si>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</si>
  <si>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</si>
  <si>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</si>
  <si>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</si>
  <si>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</si>
  <si>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</si>
  <si>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</si>
  <si>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</si>
  <si>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</si>
  <si>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</si>
  <si>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</si>
  <si>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</si>
  <si>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</si>
  <si>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</si>
  <si>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</si>
  <si>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</si>
  <si>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</si>
  <si>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</si>
  <si>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</si>
  <si>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WATER SOLUTIONS</t>
  </si>
  <si>
    <t>MURRAY CRESSWELL</t>
  </si>
  <si>
    <t>20180312SRT01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</si>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</sst>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43171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1" zoomScale="130" zoomScaleNormal="110" zoomScalePageLayoutView="130" workbookViewId="0">
      <selection activeCell="G30" sqref="G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43171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</v>
      </c>
      <c r="F9" s="14">
        <v>6.9</v>
      </c>
      <c r="G9" s="14">
        <v>6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105</v>
      </c>
      <c r="E10" s="11">
        <v>105</v>
      </c>
      <c r="F10" s="11">
        <v>100</v>
      </c>
      <c r="G10" s="11">
        <v>25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35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16.660177443705972</v>
      </c>
      <c r="E12" s="15">
        <f t="shared" ref="E12:J12" si="0">2*(E10-(5*10^(E9-10)))/(1+(0.94*10^(E9-10)))*10^(6-E9)</f>
        <v>20.97927947729135</v>
      </c>
      <c r="F12" s="15">
        <v>25.158723008889879</v>
      </c>
      <c r="G12" s="15">
        <v>49.994300535749638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-1.5</v>
      </c>
      <c r="E13" s="14">
        <f>+E9+0.5+VLOOKUP(E10,[1]LSI!$F$2:$G$25,2)+VLOOKUP(E11,[1]LSI!$H$2:$I$25,2)-12.1</f>
        <v>-1.5</v>
      </c>
      <c r="F13" s="14">
        <v>-2.4000000000000004</v>
      </c>
      <c r="G13" s="14">
        <v>-3.9000000000000004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1.24</v>
      </c>
      <c r="E14" s="11">
        <v>0.43</v>
      </c>
      <c r="F14" s="11">
        <v>0.9</v>
      </c>
      <c r="G14" s="11">
        <v>0.02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0.22</v>
      </c>
      <c r="E15" s="11">
        <v>0.28000000000000003</v>
      </c>
      <c r="F15" s="11" t="s">
        <v>40</v>
      </c>
      <c r="G15" s="11">
        <v>0.01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210</v>
      </c>
      <c r="E16" s="11">
        <v>190</v>
      </c>
      <c r="F16" s="11">
        <v>210</v>
      </c>
      <c r="G16" s="11">
        <v>240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21</v>
      </c>
      <c r="E17" s="11">
        <v>10</v>
      </c>
      <c r="F17" s="11">
        <v>22</v>
      </c>
      <c r="G17" s="11">
        <v>115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29.8</v>
      </c>
      <c r="E18" s="14">
        <f t="shared" si="1"/>
        <v>26.8</v>
      </c>
      <c r="F18" s="14">
        <f t="shared" si="1"/>
        <v>28.9</v>
      </c>
      <c r="G18" s="14">
        <f t="shared" si="1"/>
        <v>33.5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298</v>
      </c>
      <c r="E19" s="15">
        <v>268</v>
      </c>
      <c r="F19" s="15">
        <v>289</v>
      </c>
      <c r="G19" s="15">
        <v>335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9.15</v>
      </c>
      <c r="E20" s="14">
        <v>1.99</v>
      </c>
      <c r="F20" s="14" t="s">
        <v>41</v>
      </c>
      <c r="G20" s="14">
        <v>1.71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87.1</v>
      </c>
      <c r="E22" s="14">
        <v>92.5</v>
      </c>
      <c r="F22" s="14">
        <v>84.2</v>
      </c>
      <c r="G22" s="14">
        <v>95.9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F76E61-F6A1-407A-8E15-D203221B283F}"/>
</file>

<file path=customXml/itemProps2.xml><?xml version="1.0" encoding="utf-8"?>
<ds:datastoreItem xmlns:ds="http://schemas.openxmlformats.org/officeDocument/2006/customXml" ds:itemID="{C3F8D4BD-0680-4EB1-A6CB-3B54510652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2018-03-15T22:00:05Z</dcterms:modified>
</cp:coreProperties>
</file>