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26" i="1"/>
  <c r="H25" i="1"/>
  <c r="F26" i="1"/>
  <c r="F25" i="1"/>
  <c r="E26" i="1"/>
  <c r="E25" i="1"/>
  <c r="I26" i="1"/>
  <c r="I25" i="1"/>
  <c r="D25" i="1"/>
  <c r="D26" i="1"/>
  <c r="D24" i="4"/>
  <c r="D25" i="4"/>
  <c r="J25" i="1"/>
  <c r="J26" i="1"/>
  <c r="G25" i="1"/>
  <c r="G26" i="1"/>
</calcChain>
</file>

<file path=xl/sharedStrings.xml><?xml version="1.0" encoding="utf-8"?>
<sst xmlns="http://schemas.openxmlformats.org/spreadsheetml/2006/main" count="1126" uniqueCount="210">
  <si>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</si>
  <si>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</si>
  <si>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</si>
  <si>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</si>
  <si>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</si>
  <si>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</si>
  <si>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</si>
  <si>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</si>
  <si>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</si>
  <si>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</si>
  <si>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</si>
  <si>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</si>
  <si>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</si>
  <si>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</si>
  <si>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</si>
  <si>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</si>
  <si>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</si>
  <si>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</si>
  <si>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</si>
  <si>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</si>
  <si>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</si>
  <si>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</si>
  <si>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</si>
  <si>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</si>
  <si>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</si>
  <si>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</si>
  <si>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</si>
  <si>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</si>
  <si>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</si>
  <si>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</si>
  <si>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</si>
  <si>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</si>
  <si>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</si>
  <si>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</si>
  <si>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</si>
  <si>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</si>
  <si>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</si>
  <si>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</si>
  <si>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</si>
  <si>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</si>
  <si>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</si>
  <si>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</si>
  <si>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</si>
  <si>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</si>
  <si>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</si>
  <si>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</si>
  <si>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</si>
  <si>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</si>
  <si>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</si>
  <si>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</si>
  <si>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</si>
  <si>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</si>
  <si>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</si>
  <si>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</si>
  <si>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</si>
  <si>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</si>
  <si>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</si>
  <si>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</si>
  <si>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</si>
  <si>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</si>
  <si>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</si>
  <si>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</si>
  <si>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</si>
  <si>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</si>
  <si>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</si>
  <si>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</si>
  <si>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</si>
  <si>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</si>
  <si>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</si>
  <si>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</si>
  <si>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</si>
  <si>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</si>
  <si>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</si>
  <si>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</si>
  <si>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</si>
  <si>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</si>
  <si>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</si>
  <si>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</si>
  <si>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</si>
  <si>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</si>
  <si>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</si>
  <si>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</si>
  <si>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</si>
  <si>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</si>
  <si>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</si>
  <si>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</si>
  <si>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</si>
  <si>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</si>
  <si>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</si>
  <si>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</si>
  <si>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</si>
  <si>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</si>
  <si>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</si>
  <si>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</si>
  <si>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</si>
  <si>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</si>
  <si>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</si>
  <si>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</si>
  <si>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</si>
  <si>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</si>
  <si>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</si>
  <si>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</si>
  <si>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</si>
  <si>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</si>
  <si>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</si>
  <si>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</si>
  <si>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</si>
  <si>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</si>
  <si>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</si>
  <si>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</si>
  <si>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</si>
  <si>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</si>
  <si>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</si>
  <si>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</si>
  <si>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</si>
  <si>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</si>
  <si>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</si>
  <si>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</si>
  <si>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</si>
  <si>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</si>
  <si>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</si>
  <si>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</si>
  <si>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</si>
  <si>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</si>
  <si>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</si>
  <si>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</si>
  <si>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</si>
  <si>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</si>
  <si>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</si>
  <si>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</si>
  <si>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</si>
  <si>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</si>
  <si>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</si>
  <si>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</si>
  <si>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</si>
  <si>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</si>
  <si>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</si>
  <si>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</si>
  <si>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</si>
  <si>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</si>
  <si>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</si>
  <si>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</si>
  <si>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</si>
  <si>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</si>
  <si>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</si>
  <si>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</si>
  <si>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</si>
  <si>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</si>
  <si>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</si>
  <si>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</si>
  <si>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</si>
  <si>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</si>
  <si>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</si>
  <si>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</si>
  <si>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</si>
  <si>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</si>
  <si>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</si>
  <si>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</si>
  <si>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</si>
  <si>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</si>
  <si>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</si>
  <si>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</si>
  <si>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</si>
  <si>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</si>
  <si>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</si>
  <si>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</si>
  <si>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</si>
  <si>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</si>
  <si>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</si>
  <si>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</si>
  <si>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</si>
  <si>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</si>
  <si>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</si>
  <si>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</si>
  <si>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</si>
  <si>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</si>
  <si>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</si>
  <si>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</si>
  <si>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</si>
  <si>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</si>
  <si>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</si>
  <si>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</si>
  <si>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</si>
  <si>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</si>
  <si>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</si>
  <si>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</si>
  <si>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</si>
  <si>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</si>
  <si>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</si>
  <si>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</si>
  <si>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</si>
  <si>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</si>
  <si>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</si>
  <si>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</si>
  <si>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</si>
  <si>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</si>
  <si>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</si>
  <si>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</si>
  <si>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</si>
  <si>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</si>
  <si>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</si>
  <si>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</si>
  <si>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</si>
  <si>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</si>
  <si>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 SOLUTIONS BOP</t>
  </si>
  <si>
    <t>HAMISH HENDERSON</t>
  </si>
  <si>
    <t>20180316SRT02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</si>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</sst>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5.9</v>
      </c>
      <c r="E9" s="14">
        <v>6.2</v>
      </c>
      <c r="F9" s="14">
        <v>6.4</v>
      </c>
      <c r="G9" s="14">
        <v>5.8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110</v>
      </c>
      <c r="E10" s="11">
        <v>30</v>
      </c>
      <c r="F10" s="11">
        <v>70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140</v>
      </c>
      <c r="E11" s="11">
        <v>45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276.94191221337309</v>
      </c>
      <c r="E12" s="15">
        <f t="shared" ref="E12" si="0">2*(E10-(5*10^(E9-10)))/(1+(0.94*10^(E9-10)))*10^(6-E9)</f>
        <v>37.850801657891161</v>
      </c>
      <c r="F12" s="15">
        <v>55.720847220121627</v>
      </c>
      <c r="G12" s="15">
        <v>110.93494392182106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</v>
      </c>
      <c r="E13" s="14">
        <f>+E9+0.5+VLOOKUP(E10,[1]LSI!$F$2:$G$25,2)+VLOOKUP(E11,[1]LSI!$H$2:$I$25,2)-12.1</f>
        <v>-2.7999999999999989</v>
      </c>
      <c r="F13" s="14">
        <v>-3.0999999999999996</v>
      </c>
      <c r="G13" s="14">
        <v>-4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35.5</v>
      </c>
      <c r="E14" s="11">
        <v>27</v>
      </c>
      <c r="F14" s="11">
        <v>2.4500000000000002</v>
      </c>
      <c r="G14" s="11">
        <v>0.55000000000000004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17</v>
      </c>
      <c r="E15" s="11">
        <v>23</v>
      </c>
      <c r="F15" s="11">
        <v>0.19</v>
      </c>
      <c r="G15" s="11">
        <v>0.3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390</v>
      </c>
      <c r="E16" s="11">
        <v>330</v>
      </c>
      <c r="F16" s="11">
        <v>350</v>
      </c>
      <c r="G16" s="11">
        <v>400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62</v>
      </c>
      <c r="E17" s="11">
        <v>67</v>
      </c>
      <c r="F17" s="11">
        <v>60</v>
      </c>
      <c r="G17" s="11">
        <v>165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41.3</v>
      </c>
      <c r="E18" s="14">
        <f t="shared" si="1"/>
        <v>46.2</v>
      </c>
      <c r="F18" s="14">
        <f t="shared" si="1"/>
        <v>48.8</v>
      </c>
      <c r="G18" s="14">
        <f t="shared" si="1"/>
        <v>55.4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413</v>
      </c>
      <c r="E19" s="15">
        <v>462</v>
      </c>
      <c r="F19" s="15">
        <v>488</v>
      </c>
      <c r="G19" s="15">
        <v>554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448</v>
      </c>
      <c r="E20" s="14">
        <v>223</v>
      </c>
      <c r="F20" s="14">
        <v>36.020000000000003</v>
      </c>
      <c r="G20" s="14">
        <v>4.16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29.3</v>
      </c>
      <c r="E22" s="14">
        <v>60</v>
      </c>
      <c r="F22" s="14">
        <v>38.9</v>
      </c>
      <c r="G22" s="14">
        <v>88.4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110C3A-C5B0-4C4A-85EE-4945EC64E99C}"/>
</file>

<file path=customXml/itemProps2.xml><?xml version="1.0" encoding="utf-8"?>
<ds:datastoreItem xmlns:ds="http://schemas.openxmlformats.org/officeDocument/2006/customXml" ds:itemID="{244FC9F8-6D1C-4681-9E64-EF22660CE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2018-03-20T03:14:30Z</dcterms:modified>
</cp:coreProperties>
</file>