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J5" i="17" l="1"/>
  <c r="J4" i="17"/>
  <c r="D12" i="17" l="1"/>
  <c r="D13" i="17" l="1"/>
  <c r="D14" i="17"/>
  <c r="J5" i="9" l="1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D25" i="1" l="1"/>
  <c r="D26" i="1"/>
  <c r="E26" i="1"/>
  <c r="E25" i="1"/>
  <c r="F25" i="1"/>
  <c r="F26" i="1"/>
  <c r="J25" i="1"/>
  <c r="J26" i="1"/>
  <c r="D24" i="4"/>
  <c r="D25" i="4"/>
  <c r="G26" i="1"/>
  <c r="G25" i="1"/>
  <c r="H25" i="1"/>
  <c r="H26" i="1"/>
  <c r="I25" i="1"/>
  <c r="I26" i="1"/>
</calcChain>
</file>

<file path=xl/sharedStrings.xml><?xml version="1.0" encoding="utf-8"?>
<sst xmlns="http://schemas.openxmlformats.org/spreadsheetml/2006/main" count="1103" uniqueCount="212">
  <si>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</si>
  <si>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</si>
  <si>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</si>
  <si>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</si>
  <si>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</si>
  <si>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</si>
  <si>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</si>
  <si>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</si>
  <si>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</si>
  <si>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</si>
  <si>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</si>
  <si>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</si>
  <si>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</si>
  <si>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</si>
  <si>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</si>
  <si>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</si>
  <si>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</si>
  <si>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</si>
  <si>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</si>
  <si>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</si>
  <si>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</si>
  <si>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</si>
  <si>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</si>
  <si>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</si>
  <si>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</si>
  <si>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</si>
  <si>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</si>
  <si>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</si>
  <si>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</si>
  <si>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</si>
  <si>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</si>
  <si>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</si>
  <si>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</si>
  <si>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</si>
  <si>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</si>
  <si>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</si>
  <si>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</si>
  <si>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</si>
  <si>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</si>
  <si>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</si>
  <si>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</si>
  <si>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</si>
  <si>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</si>
  <si>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</si>
  <si>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</si>
  <si>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</si>
  <si>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</si>
  <si>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</si>
  <si>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</si>
  <si>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</si>
  <si>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</si>
  <si>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</si>
  <si>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</si>
  <si>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</si>
  <si>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</si>
  <si>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</si>
  <si>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</si>
  <si>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</si>
  <si>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</si>
  <si>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</si>
  <si>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</si>
  <si>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</si>
  <si>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</si>
  <si>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</si>
  <si>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</si>
  <si>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</si>
  <si>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</si>
  <si>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</si>
  <si>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</si>
  <si>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</si>
  <si>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</si>
  <si>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</si>
  <si>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</si>
  <si>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</si>
  <si>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</si>
  <si>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</si>
  <si>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</si>
  <si>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</si>
  <si>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</si>
  <si>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</si>
  <si>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</si>
  <si>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</si>
  <si>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</si>
  <si>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</si>
  <si>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</si>
  <si>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</si>
  <si>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</si>
  <si>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</si>
  <si>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</si>
  <si>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</si>
  <si>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</si>
  <si>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</si>
  <si>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</si>
  <si>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</si>
  <si>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</si>
  <si>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</si>
  <si>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</si>
  <si>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</si>
  <si>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</si>
  <si>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</si>
  <si>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</si>
  <si>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</si>
  <si>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</si>
  <si>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</si>
  <si>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</si>
  <si>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</si>
  <si>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</si>
  <si>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</si>
  <si>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</si>
  <si>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</si>
  <si>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</si>
  <si>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</si>
  <si>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</si>
  <si>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</si>
  <si>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</si>
  <si>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</si>
  <si>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</si>
  <si>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</si>
  <si>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</si>
  <si>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</si>
  <si>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</si>
  <si>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</si>
  <si>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</si>
  <si>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</si>
  <si>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</si>
  <si>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</si>
  <si>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</si>
  <si>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</si>
  <si>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</si>
  <si>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</si>
  <si>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</si>
  <si>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</si>
  <si>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</si>
  <si>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</si>
  <si>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</si>
  <si>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</si>
  <si>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</si>
  <si>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</si>
  <si>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</si>
  <si>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</si>
  <si>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</si>
  <si>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</si>
  <si>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</si>
  <si>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</si>
  <si>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</si>
  <si>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</si>
  <si>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</si>
  <si>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</si>
  <si>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</si>
  <si>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</si>
  <si>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</si>
  <si>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</si>
  <si>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</si>
  <si>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</si>
  <si>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</si>
  <si>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</si>
  <si>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</si>
  <si>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</si>
  <si>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</si>
  <si>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</si>
  <si>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</si>
  <si>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</si>
  <si>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</si>
  <si>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</si>
  <si>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</si>
  <si>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</si>
  <si>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</si>
  <si>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</si>
  <si>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</si>
  <si>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</si>
  <si>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</si>
  <si>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</si>
  <si>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</si>
  <si>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</si>
  <si>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</si>
  <si>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</si>
  <si>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</si>
  <si>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</si>
  <si>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</si>
  <si>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</si>
  <si>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</si>
  <si>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</si>
  <si>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</si>
  <si>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</si>
  <si>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</si>
  <si>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</si>
  <si>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</si>
  <si>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</si>
  <si>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</si>
  <si>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</si>
  <si>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</si>
  <si>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</si>
  <si>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</si>
  <si>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</si>
  <si>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</si>
  <si>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</si>
  <si>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</si>
  <si>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</si>
  <si>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</si>
  <si>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</si>
  <si>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</si>
  <si>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</si>
  <si>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</si>
  <si>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</si>
  <si>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DAVEY</t>
  </si>
  <si>
    <t>BOURNE</t>
  </si>
  <si>
    <t>20180316SRT01</t>
  </si>
  <si>
    <t>PAC</t>
  </si>
  <si>
    <t>TREATED</t>
  </si>
  <si>
    <t>POST MMF</t>
  </si>
  <si>
    <t xml:space="preserve">The sample was clear with no significant sediment </t>
  </si>
  <si>
    <t xml:space="preserve">The sample was slightly discoloured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</si>
</sst>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19</xdr:row>
      <xdr:rowOff>153865</xdr:rowOff>
    </xdr:from>
    <xdr:to>
      <xdr:col>1</xdr:col>
      <xdr:colOff>1033096</xdr:colOff>
      <xdr:row>21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I4" sqref="I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43179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43179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187</v>
      </c>
      <c r="C24" s="10" t="s">
        <v>188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187</v>
      </c>
      <c r="C25" s="10" t="s">
        <v>189</v>
      </c>
      <c r="D25" s="15"/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66"/>
      <c r="C29" s="66"/>
      <c r="D29" s="68"/>
      <c r="E29" s="68"/>
      <c r="F29" s="68"/>
      <c r="G29" s="68"/>
      <c r="H29" s="92"/>
      <c r="I29" s="92"/>
      <c r="J29" s="92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168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198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6" t="s">
        <v>131</v>
      </c>
      <c r="D37" s="96"/>
      <c r="E37" s="96"/>
      <c r="F37" s="96"/>
      <c r="G37" s="96"/>
      <c r="H37" s="96"/>
      <c r="I37" s="96"/>
      <c r="J37" s="96"/>
      <c r="K37" s="5"/>
    </row>
    <row r="38" spans="1:11">
      <c r="A38" s="4"/>
      <c r="B38" s="55" t="s">
        <v>24</v>
      </c>
      <c r="C38" s="97" t="s">
        <v>132</v>
      </c>
      <c r="D38" s="96"/>
      <c r="E38" s="96"/>
      <c r="F38" s="96"/>
      <c r="G38" s="96"/>
      <c r="H38" s="96"/>
      <c r="I38" s="96"/>
      <c r="J38" s="96"/>
      <c r="K38" s="5"/>
    </row>
    <row r="39" spans="1:11">
      <c r="A39" s="4"/>
      <c r="B39" s="55"/>
      <c r="C39" s="97"/>
      <c r="D39" s="96"/>
      <c r="E39" s="96"/>
      <c r="F39" s="96"/>
      <c r="G39" s="96"/>
      <c r="H39" s="96"/>
      <c r="I39" s="96"/>
      <c r="J39" s="96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202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203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197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 t="s">
        <v>153</v>
      </c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187</v>
      </c>
      <c r="C19" s="93" t="s">
        <v>192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176</v>
      </c>
      <c r="J1" s="13" t="str">
        <f>'R-ALL'!J1</f>
        <v>Rev3.0</v>
      </c>
    </row>
    <row r="2" spans="1:11">
      <c r="J2" s="13"/>
    </row>
    <row r="3" spans="1:11" ht="22.5" customHeight="1">
      <c r="B3" s="89" t="s">
        <v>179</v>
      </c>
      <c r="C3" s="104"/>
      <c r="D3" s="104"/>
      <c r="E3" s="104"/>
      <c r="F3" s="104"/>
      <c r="G3" s="8"/>
      <c r="H3" s="89" t="s">
        <v>154</v>
      </c>
      <c r="I3" s="104"/>
      <c r="J3" s="104"/>
    </row>
    <row r="4" spans="1:11" ht="22.5" customHeight="1">
      <c r="B4" s="89" t="s">
        <v>180</v>
      </c>
      <c r="C4" s="104"/>
      <c r="D4" s="104"/>
      <c r="E4" s="104"/>
      <c r="F4" s="104"/>
      <c r="G4" s="8"/>
      <c r="H4" s="89" t="s">
        <v>56</v>
      </c>
      <c r="I4" s="104"/>
      <c r="J4" s="104"/>
    </row>
    <row r="5" spans="1:11" ht="22.5" customHeight="1">
      <c r="B5" s="89" t="s">
        <v>136</v>
      </c>
      <c r="C5" s="105"/>
      <c r="D5" s="105"/>
      <c r="E5" s="105"/>
      <c r="F5" s="105"/>
      <c r="G5" s="8"/>
      <c r="H5" s="89" t="s">
        <v>178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0" t="s">
        <v>1</v>
      </c>
      <c r="C8" s="91" t="s">
        <v>177</v>
      </c>
      <c r="D8" s="91"/>
      <c r="E8" s="91"/>
      <c r="F8" s="91"/>
      <c r="G8" s="91"/>
      <c r="H8" s="91"/>
      <c r="I8" s="91"/>
      <c r="J8" s="91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187</v>
      </c>
      <c r="C25" s="10" t="s">
        <v>188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187</v>
      </c>
      <c r="C26" s="10" t="s">
        <v>189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185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185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185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185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185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185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173</v>
      </c>
      <c r="B54" t="s">
        <v>175</v>
      </c>
    </row>
    <row r="55" spans="1:9">
      <c r="A55" s="88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8" t="s">
        <v>174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193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193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174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174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topLeftCell="A19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43179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43179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8" t="s">
        <v>156</v>
      </c>
      <c r="I11" s="99"/>
      <c r="J11" s="100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8"/>
      <c r="I13" s="99"/>
      <c r="J13" s="100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8"/>
      <c r="I14" s="99"/>
      <c r="J14" s="100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8" t="s">
        <v>68</v>
      </c>
      <c r="I15" s="99"/>
      <c r="J15" s="100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8" t="s">
        <v>156</v>
      </c>
      <c r="I16" s="99"/>
      <c r="J16" s="100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8"/>
      <c r="I17" s="99"/>
      <c r="J17" s="100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8"/>
      <c r="I18" s="99"/>
      <c r="J18" s="100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198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6" t="s">
        <v>131</v>
      </c>
      <c r="D28" s="96"/>
      <c r="E28" s="96"/>
      <c r="F28" s="96"/>
      <c r="G28" s="96"/>
      <c r="H28" s="96"/>
      <c r="I28" s="96"/>
      <c r="J28" s="96"/>
      <c r="K28" s="5"/>
    </row>
    <row r="29" spans="1:11">
      <c r="A29" s="4"/>
      <c r="B29" s="55" t="s">
        <v>24</v>
      </c>
      <c r="C29" s="97" t="s">
        <v>132</v>
      </c>
      <c r="D29" s="96"/>
      <c r="E29" s="96"/>
      <c r="F29" s="96"/>
      <c r="G29" s="96"/>
      <c r="H29" s="96"/>
      <c r="I29" s="96"/>
      <c r="J29" s="96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203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9"/>
  <sheetViews>
    <sheetView tabSelected="1" view="pageLayout" zoomScale="130" zoomScaleNormal="110" zoomScalePageLayoutView="130" workbookViewId="0">
      <selection activeCell="H10" sqref="H1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43175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43179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106"/>
      <c r="H7" s="106"/>
      <c r="I7" s="106"/>
      <c r="J7" s="106"/>
      <c r="K7" s="5"/>
    </row>
    <row r="8" spans="1:11">
      <c r="A8" s="4"/>
      <c r="B8" s="71" t="s">
        <v>1</v>
      </c>
      <c r="C8" s="72" t="s">
        <v>2</v>
      </c>
      <c r="D8" s="72" t="s">
        <v>207</v>
      </c>
      <c r="E8" s="72" t="s">
        <v>209</v>
      </c>
      <c r="F8" s="72" t="s">
        <v>208</v>
      </c>
      <c r="G8" s="107"/>
      <c r="H8" s="107"/>
      <c r="I8" s="107"/>
      <c r="J8" s="107"/>
      <c r="K8" s="5"/>
    </row>
    <row r="9" spans="1:11">
      <c r="A9" s="4"/>
      <c r="B9" s="10" t="s">
        <v>3</v>
      </c>
      <c r="C9" s="11" t="s">
        <v>23</v>
      </c>
      <c r="D9" s="14">
        <v>8.3000000000000007</v>
      </c>
      <c r="E9" s="14">
        <v>9</v>
      </c>
      <c r="F9" s="14">
        <v>8.9</v>
      </c>
      <c r="G9" s="108"/>
      <c r="H9" s="108"/>
      <c r="I9" s="108"/>
      <c r="J9" s="108"/>
      <c r="K9" s="5"/>
    </row>
    <row r="10" spans="1:11">
      <c r="A10" s="4"/>
      <c r="B10" s="10" t="s">
        <v>5</v>
      </c>
      <c r="C10" s="10" t="s">
        <v>52</v>
      </c>
      <c r="D10" s="11">
        <v>130</v>
      </c>
      <c r="E10" s="11">
        <v>135</v>
      </c>
      <c r="F10" s="11">
        <v>155</v>
      </c>
      <c r="G10" s="106"/>
      <c r="H10" s="106"/>
      <c r="I10" s="106"/>
      <c r="J10" s="106"/>
      <c r="K10" s="5"/>
    </row>
    <row r="11" spans="1:11">
      <c r="A11" s="4"/>
      <c r="B11" s="10" t="s">
        <v>18</v>
      </c>
      <c r="C11" s="10" t="s">
        <v>25</v>
      </c>
      <c r="D11" s="14" t="s">
        <v>41</v>
      </c>
      <c r="E11" s="14">
        <v>0.61</v>
      </c>
      <c r="F11" s="14">
        <v>0.19</v>
      </c>
      <c r="G11" s="108"/>
      <c r="H11" s="108"/>
      <c r="I11" s="108"/>
      <c r="J11" s="108"/>
      <c r="K11" s="5"/>
    </row>
    <row r="12" spans="1:11">
      <c r="A12" s="4"/>
      <c r="B12" s="10" t="s">
        <v>166</v>
      </c>
      <c r="C12" s="10" t="s">
        <v>167</v>
      </c>
      <c r="D12" s="11" t="s">
        <v>38</v>
      </c>
      <c r="E12" s="11" t="s">
        <v>38</v>
      </c>
      <c r="F12" s="11" t="s">
        <v>38</v>
      </c>
      <c r="G12" s="106"/>
      <c r="H12" s="106"/>
      <c r="I12" s="106"/>
      <c r="J12" s="106"/>
      <c r="K12" s="5"/>
    </row>
    <row r="13" spans="1:11">
      <c r="A13" s="4"/>
      <c r="B13" s="10" t="s">
        <v>19</v>
      </c>
      <c r="C13" s="10" t="s">
        <v>55</v>
      </c>
      <c r="D13" s="14">
        <v>92.4</v>
      </c>
      <c r="E13" s="14">
        <v>80.599999999999994</v>
      </c>
      <c r="F13" s="14">
        <v>91.8</v>
      </c>
      <c r="G13" s="108"/>
      <c r="H13" s="108"/>
      <c r="I13" s="108"/>
      <c r="J13" s="108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 t="s">
        <v>60</v>
      </c>
      <c r="D15" s="8"/>
      <c r="E15" s="8"/>
      <c r="F15" s="8"/>
      <c r="G15" s="8"/>
      <c r="H15" s="8"/>
      <c r="I15" s="8"/>
      <c r="J15" s="8"/>
      <c r="K15" s="5"/>
    </row>
    <row r="16" spans="1:11">
      <c r="A16" s="4"/>
      <c r="B16" s="10" t="s">
        <v>45</v>
      </c>
      <c r="C16" s="57" t="s">
        <v>210</v>
      </c>
      <c r="D16" s="58"/>
      <c r="E16" s="58"/>
      <c r="F16" s="58"/>
      <c r="G16" s="58"/>
      <c r="H16" s="58"/>
      <c r="I16" s="58"/>
      <c r="J16" s="59"/>
      <c r="K16" s="5"/>
    </row>
    <row r="17" spans="1:11">
      <c r="A17" s="4"/>
      <c r="B17" s="10" t="s">
        <v>46</v>
      </c>
      <c r="C17" s="57" t="s">
        <v>211</v>
      </c>
      <c r="D17" s="60"/>
      <c r="E17" s="58"/>
      <c r="F17" s="58"/>
      <c r="G17" s="58"/>
      <c r="H17" s="58"/>
      <c r="I17" s="58"/>
      <c r="J17" s="59"/>
      <c r="K17" s="5"/>
    </row>
    <row r="18" spans="1:11">
      <c r="A18" s="4"/>
      <c r="B18" s="10" t="s">
        <v>47</v>
      </c>
      <c r="C18" s="57" t="s">
        <v>210</v>
      </c>
      <c r="D18" s="58"/>
      <c r="E18" s="58"/>
      <c r="F18" s="58"/>
      <c r="G18" s="58"/>
      <c r="H18" s="58"/>
      <c r="I18" s="58"/>
      <c r="J18" s="59"/>
      <c r="K18" s="5"/>
    </row>
    <row r="19" spans="1:11">
      <c r="A19" s="4"/>
      <c r="B19" s="66"/>
      <c r="C19" s="82"/>
      <c r="D19" s="82"/>
      <c r="E19" s="82"/>
      <c r="F19" s="82"/>
      <c r="G19" s="82"/>
      <c r="H19" s="82"/>
      <c r="I19" s="82"/>
      <c r="J19" s="82"/>
      <c r="K19" s="5"/>
    </row>
    <row r="20" spans="1:11">
      <c r="A20" s="4"/>
      <c r="B20" s="55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202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152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[1]Data!#REF!</xm:f>
          </x14:formula1>
          <xm:sqref>C7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topLeftCell="A28" zoomScale="130" zoomScaleNormal="110" zoomScalePageLayoutView="130" workbookViewId="0">
      <selection activeCell="B50" sqref="B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43179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43179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187</v>
      </c>
      <c r="C25" s="10" t="s">
        <v>188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187</v>
      </c>
      <c r="C26" s="10" t="s">
        <v>189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202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zoomScale="130" zoomScaleNormal="110" zoomScalePageLayoutView="130" workbookViewId="0">
      <selection activeCell="A22" sqref="A22:J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43179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43179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8"/>
      <c r="I8" s="99"/>
      <c r="J8" s="100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8"/>
      <c r="I9" s="99"/>
      <c r="J9" s="100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8"/>
      <c r="I10" s="99"/>
      <c r="J10" s="100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8"/>
      <c r="I11" s="99"/>
      <c r="J11" s="100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149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87" t="s">
        <v>172</v>
      </c>
      <c r="K16" s="5"/>
    </row>
    <row r="17" spans="1:11">
      <c r="A17" s="4"/>
      <c r="B17" s="79" t="s">
        <v>200</v>
      </c>
      <c r="K17" s="5"/>
    </row>
    <row r="18" spans="1:11">
      <c r="A18" s="4"/>
      <c r="B18" s="79" t="s">
        <v>186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6" t="s">
        <v>131</v>
      </c>
      <c r="D21" s="96"/>
      <c r="E21" s="96"/>
      <c r="F21" s="96"/>
      <c r="G21" s="96"/>
      <c r="H21" s="96"/>
      <c r="I21" s="96"/>
      <c r="J21" s="96"/>
      <c r="K21" s="5"/>
    </row>
    <row r="22" spans="1:11">
      <c r="A22" s="4"/>
      <c r="B22" s="55"/>
      <c r="C22" s="97"/>
      <c r="D22" s="96"/>
      <c r="E22" s="96"/>
      <c r="F22" s="96"/>
      <c r="G22" s="96"/>
      <c r="H22" s="96"/>
      <c r="I22" s="96"/>
      <c r="J22" s="96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202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203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199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A3" sqref="A3:XFD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195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43179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43179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187</v>
      </c>
      <c r="C24" s="10" t="s">
        <v>188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187</v>
      </c>
      <c r="C25" s="10" t="s">
        <v>189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8" t="s">
        <v>201</v>
      </c>
      <c r="I29" s="99"/>
      <c r="J29" s="100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8" t="s">
        <v>156</v>
      </c>
      <c r="I30" s="99"/>
      <c r="J30" s="100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8"/>
      <c r="I31" s="99"/>
      <c r="J31" s="100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8"/>
      <c r="I32" s="99"/>
      <c r="J32" s="100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8"/>
      <c r="I33" s="99"/>
      <c r="J33" s="100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8"/>
      <c r="I34" s="99"/>
      <c r="J34" s="100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8"/>
      <c r="I35" s="99"/>
      <c r="J35" s="100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198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196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96" t="s">
        <v>131</v>
      </c>
      <c r="D45" s="96"/>
      <c r="E45" s="96"/>
      <c r="F45" s="96"/>
      <c r="G45" s="96"/>
      <c r="H45" s="96"/>
      <c r="I45" s="96"/>
      <c r="J45" s="96"/>
      <c r="K45" s="5"/>
    </row>
    <row r="46" spans="1:11">
      <c r="A46" s="4"/>
      <c r="B46" s="55" t="s">
        <v>24</v>
      </c>
      <c r="C46" s="97" t="s">
        <v>132</v>
      </c>
      <c r="D46" s="96"/>
      <c r="E46" s="96"/>
      <c r="F46" s="96"/>
      <c r="G46" s="96"/>
      <c r="H46" s="96"/>
      <c r="I46" s="96"/>
      <c r="J46" s="96"/>
      <c r="K46" s="5"/>
    </row>
    <row r="47" spans="1:11">
      <c r="A47" s="4"/>
      <c r="B47" s="55"/>
      <c r="C47" s="97"/>
      <c r="D47" s="96"/>
      <c r="E47" s="96"/>
      <c r="F47" s="96"/>
      <c r="G47" s="96"/>
      <c r="H47" s="96"/>
      <c r="I47" s="96"/>
      <c r="J47" s="96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202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203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197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7:J47"/>
    <mergeCell ref="H32:J32"/>
    <mergeCell ref="H33:J33"/>
    <mergeCell ref="H34:J34"/>
    <mergeCell ref="H35:J35"/>
    <mergeCell ref="C46:J46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187</v>
      </c>
      <c r="C23" s="93" t="s">
        <v>192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185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185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185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185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185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 t="s">
        <v>134</v>
      </c>
      <c r="E9" s="91" t="s">
        <v>135</v>
      </c>
      <c r="F9" s="91" t="s">
        <v>22</v>
      </c>
      <c r="G9" s="91" t="s">
        <v>28</v>
      </c>
      <c r="H9" s="91" t="s">
        <v>163</v>
      </c>
      <c r="I9" s="91" t="s">
        <v>164</v>
      </c>
      <c r="J9" s="91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187</v>
      </c>
      <c r="C17" s="93" t="s">
        <v>192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039372A-1C87-4204-8DE9-FCCB67FAC391}"/>
</file>

<file path=customXml/itemProps2.xml><?xml version="1.0" encoding="utf-8"?>
<ds:datastoreItem xmlns:ds="http://schemas.openxmlformats.org/officeDocument/2006/customXml" ds:itemID="{4BFA5DA1-87C8-4AF0-A6D9-56AF8B4C656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2018-01-02T20:38:13Z</cp:lastPrinted>
  <dcterms:created xsi:type="dcterms:W3CDTF">2017-07-10T05:27:40Z</dcterms:created>
  <dcterms:modified xsi:type="dcterms:W3CDTF">2018-03-20T02:43:03Z</dcterms:modified>
</cp:coreProperties>
</file>