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25" i="1"/>
  <c r="H26" i="1"/>
  <c r="F26" i="1"/>
  <c r="F25" i="1"/>
  <c r="I26" i="1"/>
  <c r="I25" i="1"/>
  <c r="D24" i="4"/>
  <c r="D25" i="4"/>
  <c r="D26" i="1"/>
  <c r="D25" i="1"/>
  <c r="G26" i="1"/>
  <c r="G25" i="1"/>
  <c r="E25" i="1"/>
  <c r="E26" i="1"/>
  <c r="J26" i="1"/>
  <c r="J25" i="1"/>
</calcChain>
</file>

<file path=xl/sharedStrings.xml><?xml version="1.0" encoding="utf-8"?>
<sst xmlns="http://schemas.openxmlformats.org/spreadsheetml/2006/main" count="1126" uniqueCount="209">
  <si>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</si>
  <si>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</si>
  <si>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</si>
  <si>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</si>
  <si>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</si>
  <si>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</si>
  <si>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</si>
  <si>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</si>
  <si>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</si>
  <si>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</si>
  <si>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</si>
  <si>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</si>
  <si>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</si>
  <si>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</si>
  <si>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</si>
  <si>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</si>
  <si>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</si>
  <si>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</si>
  <si>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</si>
  <si>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</si>
  <si>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</si>
  <si>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</si>
  <si>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</si>
  <si>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</si>
  <si>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</si>
  <si>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</si>
  <si>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</si>
  <si>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</si>
  <si>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</si>
  <si>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</si>
  <si>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</si>
  <si>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</si>
  <si>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</si>
  <si>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</si>
  <si>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</si>
  <si>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</si>
  <si>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</si>
  <si>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</si>
  <si>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</si>
  <si>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</si>
  <si>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</si>
  <si>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</si>
  <si>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</si>
  <si>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</si>
  <si>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</si>
  <si>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</si>
  <si>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</si>
  <si>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</si>
  <si>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</si>
  <si>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</si>
  <si>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</si>
  <si>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</si>
  <si>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</si>
  <si>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</si>
  <si>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</si>
  <si>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</si>
  <si>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</si>
  <si>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</si>
  <si>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</si>
  <si>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</si>
  <si>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</si>
  <si>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</si>
  <si>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</si>
  <si>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</si>
  <si>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</si>
  <si>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</si>
  <si>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</si>
  <si>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</si>
  <si>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</si>
  <si>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</si>
  <si>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</si>
  <si>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</si>
  <si>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</si>
  <si>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</si>
  <si>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</si>
  <si>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</si>
  <si>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</si>
  <si>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</si>
  <si>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</si>
  <si>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</si>
  <si>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</si>
  <si>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</si>
  <si>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</si>
  <si>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</si>
  <si>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</si>
  <si>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</si>
  <si>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</si>
  <si>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</si>
  <si>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</si>
  <si>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</si>
  <si>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</si>
  <si>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</si>
  <si>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</si>
  <si>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</si>
  <si>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</si>
  <si>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</si>
  <si>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</si>
  <si>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</si>
  <si>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</si>
  <si>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</si>
  <si>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</si>
  <si>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</si>
  <si>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</si>
  <si>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</si>
  <si>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</si>
  <si>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</si>
  <si>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</si>
  <si>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</si>
  <si>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</si>
  <si>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</si>
  <si>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</si>
  <si>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</si>
  <si>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</si>
  <si>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</si>
  <si>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</si>
  <si>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</si>
  <si>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</si>
  <si>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</si>
  <si>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</si>
  <si>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</si>
  <si>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</si>
  <si>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</si>
  <si>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</si>
  <si>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</si>
  <si>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</si>
  <si>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</si>
  <si>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</si>
  <si>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</si>
  <si>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</si>
  <si>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</si>
  <si>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</si>
  <si>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</si>
  <si>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</si>
  <si>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</si>
  <si>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</si>
  <si>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</si>
  <si>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</si>
  <si>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</si>
  <si>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</si>
  <si>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</si>
  <si>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</si>
  <si>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</si>
  <si>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</si>
  <si>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</si>
  <si>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</si>
  <si>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</si>
  <si>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</si>
  <si>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</si>
  <si>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</si>
  <si>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</si>
  <si>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</si>
  <si>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</si>
  <si>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</si>
  <si>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</si>
  <si>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</si>
  <si>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</si>
  <si>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</si>
  <si>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</si>
  <si>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</si>
  <si>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</si>
  <si>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</si>
  <si>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</si>
  <si>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</si>
  <si>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</si>
  <si>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</si>
  <si>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</si>
  <si>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</si>
  <si>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</si>
  <si>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</si>
  <si>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</si>
  <si>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</si>
  <si>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</si>
  <si>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</si>
  <si>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</si>
  <si>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</si>
  <si>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</si>
  <si>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</si>
  <si>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</si>
  <si>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</si>
  <si>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</si>
  <si>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</si>
  <si>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</si>
  <si>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</si>
  <si>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</si>
  <si>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</si>
  <si>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</si>
  <si>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</si>
  <si>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</si>
  <si>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</si>
  <si>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</si>
  <si>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</si>
  <si>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</si>
  <si>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</si>
  <si>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</si>
  <si>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</si>
  <si>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</si>
  <si>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</si>
  <si>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</si>
  <si>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</si>
  <si>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</si>
  <si>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</si>
  <si>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</si>
  <si>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</si>
  <si>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</si>
  <si>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GLYN DYSON</t>
  </si>
  <si>
    <t>20180328SRT02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</si>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</sst>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H10" sqref="H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43187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6.8</v>
      </c>
      <c r="F9" s="14">
        <v>7</v>
      </c>
      <c r="G9" s="14">
        <v>6.5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185</v>
      </c>
      <c r="E10" s="11">
        <v>185</v>
      </c>
      <c r="F10" s="11">
        <v>195</v>
      </c>
      <c r="G10" s="11">
        <v>45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100</v>
      </c>
      <c r="E11" s="11">
        <v>110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58.605289329596999</v>
      </c>
      <c r="E12" s="15">
        <f t="shared" ref="E12:J12" si="0">2*(E10-(5*10^(E9-10)))/(1+(0.94*10^(E9-10)))*10^(6-E9)</f>
        <v>58.605289329596999</v>
      </c>
      <c r="F12" s="15">
        <v>38.962375367154884</v>
      </c>
      <c r="G12" s="15">
        <v>28.451041752703564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</v>
      </c>
      <c r="E13" s="14">
        <f>+E9+0.5+VLOOKUP(E10,[1]LSI!$F$2:$G$25,2)+VLOOKUP(E11,[1]LSI!$H$2:$I$25,2)-12.1</f>
        <v>-1</v>
      </c>
      <c r="F13" s="14">
        <v>-2.0999999999999996</v>
      </c>
      <c r="G13" s="14">
        <v>-3.2000000000000011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13</v>
      </c>
      <c r="E14" s="11">
        <v>4</v>
      </c>
      <c r="F14" s="11">
        <v>0.32</v>
      </c>
      <c r="G14" s="11">
        <v>0.02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1.7</v>
      </c>
      <c r="E15" s="11">
        <v>2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280</v>
      </c>
      <c r="E16" s="11">
        <v>300</v>
      </c>
      <c r="F16" s="11">
        <v>270</v>
      </c>
      <c r="G16" s="11">
        <v>350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7</v>
      </c>
      <c r="E17" s="11">
        <v>30</v>
      </c>
      <c r="F17" s="11">
        <v>7</v>
      </c>
      <c r="G17" s="11">
        <v>135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39.200000000000003</v>
      </c>
      <c r="E18" s="14">
        <f t="shared" si="1"/>
        <v>42</v>
      </c>
      <c r="F18" s="14">
        <f t="shared" si="1"/>
        <v>38.1</v>
      </c>
      <c r="G18" s="14">
        <f t="shared" si="1"/>
        <v>49.8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392</v>
      </c>
      <c r="E19" s="15">
        <v>420</v>
      </c>
      <c r="F19" s="15">
        <v>381</v>
      </c>
      <c r="G19" s="15">
        <v>498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194</v>
      </c>
      <c r="E20" s="14">
        <v>40.25</v>
      </c>
      <c r="F20" s="14">
        <v>7.0000000000000007E-2</v>
      </c>
      <c r="G20" s="14">
        <v>0.22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66.099999999999994</v>
      </c>
      <c r="E22" s="14">
        <v>64.7</v>
      </c>
      <c r="F22" s="14">
        <v>75.3</v>
      </c>
      <c r="G22" s="14">
        <v>97.9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43199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43199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3551E2-5E31-40D9-A7D0-06C0EEBBD51A}"/>
</file>

<file path=customXml/itemProps2.xml><?xml version="1.0" encoding="utf-8"?>
<ds:datastoreItem xmlns:ds="http://schemas.openxmlformats.org/officeDocument/2006/customXml" ds:itemID="{957CB7E4-E6B9-4AFB-B377-8049370F31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2018-04-08T22:30:05Z</dcterms:modified>
</cp:coreProperties>
</file>