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G13" i="9" l="1"/>
  <c r="E13" i="9"/>
  <c r="D13" i="9"/>
  <c r="G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F25" i="1"/>
  <c r="F26" i="1"/>
  <c r="J25" i="1"/>
  <c r="J26" i="1"/>
  <c r="E25" i="1"/>
  <c r="E26" i="1"/>
  <c r="I26" i="1"/>
  <c r="I25" i="1"/>
  <c r="D26" i="1"/>
  <c r="D25" i="1"/>
  <c r="D25" i="4"/>
  <c r="D24" i="4"/>
  <c r="G26" i="1"/>
  <c r="G25" i="1"/>
  <c r="H26" i="1"/>
  <c r="H25" i="1"/>
</calcChain>
</file>

<file path=xl/sharedStrings.xml><?xml version="1.0" encoding="utf-8"?>
<sst xmlns="http://schemas.openxmlformats.org/spreadsheetml/2006/main" count="1126" uniqueCount="208">
  <si>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</si>
  <si>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</si>
  <si>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</si>
  <si>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</si>
  <si>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</si>
  <si>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</si>
  <si>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</si>
  <si>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</si>
  <si>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</si>
  <si>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</si>
  <si>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</si>
  <si>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</si>
  <si>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</si>
  <si>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</si>
  <si>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</si>
  <si>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</si>
  <si>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</si>
  <si>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</si>
  <si>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</si>
  <si>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</si>
  <si>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</si>
  <si>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</si>
  <si>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</si>
  <si>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</si>
  <si>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</si>
  <si>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</si>
  <si>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</si>
  <si>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</si>
  <si>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</si>
  <si>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</si>
  <si>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</si>
  <si>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</si>
  <si>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</si>
  <si>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</si>
  <si>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</si>
  <si>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</si>
  <si>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</si>
  <si>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</si>
  <si>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</si>
  <si>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</si>
  <si>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</si>
  <si>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</si>
  <si>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</si>
  <si>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</si>
  <si>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</si>
  <si>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</si>
  <si>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</si>
  <si>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</si>
  <si>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</si>
  <si>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</si>
  <si>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</si>
  <si>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</si>
  <si>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</si>
  <si>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</si>
  <si>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</si>
  <si>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</si>
  <si>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</si>
  <si>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</si>
  <si>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</si>
  <si>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</si>
  <si>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</si>
  <si>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</si>
  <si>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</si>
  <si>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</si>
  <si>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</si>
  <si>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</si>
  <si>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</si>
  <si>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</si>
  <si>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</si>
  <si>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</si>
  <si>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</si>
  <si>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</si>
  <si>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</si>
  <si>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</si>
  <si>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</si>
  <si>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</si>
  <si>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</si>
  <si>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</si>
  <si>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</si>
  <si>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</si>
  <si>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</si>
  <si>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</si>
  <si>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</si>
  <si>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</si>
  <si>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</si>
  <si>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</si>
  <si>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</si>
  <si>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</si>
  <si>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</si>
  <si>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</si>
  <si>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</si>
  <si>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</si>
  <si>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</si>
  <si>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</si>
  <si>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</si>
  <si>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</si>
  <si>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</si>
  <si>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</si>
  <si>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</si>
  <si>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</si>
  <si>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</si>
  <si>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</si>
  <si>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</si>
  <si>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</si>
  <si>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</si>
  <si>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</si>
  <si>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</si>
  <si>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</si>
  <si>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</si>
  <si>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</si>
  <si>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</si>
  <si>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</si>
  <si>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</si>
  <si>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</si>
  <si>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</si>
  <si>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</si>
  <si>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</si>
  <si>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</si>
  <si>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</si>
  <si>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</si>
  <si>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</si>
  <si>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</si>
  <si>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</si>
  <si>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</si>
  <si>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</si>
  <si>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</si>
  <si>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</si>
  <si>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</si>
  <si>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</si>
  <si>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</si>
  <si>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</si>
  <si>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</si>
  <si>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</si>
  <si>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</si>
  <si>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</si>
  <si>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</si>
  <si>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</si>
  <si>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</si>
  <si>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</si>
  <si>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</si>
  <si>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</si>
  <si>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</si>
  <si>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</si>
  <si>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</si>
  <si>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</si>
  <si>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</si>
  <si>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</si>
  <si>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</si>
  <si>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</si>
  <si>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</si>
  <si>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</si>
  <si>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</si>
  <si>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</si>
  <si>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</si>
  <si>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</si>
  <si>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</si>
  <si>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</si>
  <si>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</si>
  <si>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</si>
  <si>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</si>
  <si>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</si>
  <si>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</si>
  <si>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</si>
  <si>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</si>
  <si>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</si>
  <si>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</si>
  <si>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</si>
  <si>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</si>
  <si>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</si>
  <si>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</si>
  <si>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</si>
  <si>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</si>
  <si>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</si>
  <si>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</si>
  <si>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</si>
  <si>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</si>
  <si>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</si>
  <si>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</si>
  <si>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</si>
  <si>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</si>
  <si>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</si>
  <si>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</si>
  <si>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</si>
  <si>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</si>
  <si>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</si>
  <si>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</si>
  <si>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</si>
  <si>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</si>
  <si>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</si>
  <si>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</si>
  <si>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</si>
  <si>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</si>
  <si>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</si>
  <si>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</si>
  <si>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</si>
  <si>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</si>
  <si>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</si>
  <si>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</si>
  <si>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</si>
  <si>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</si>
  <si>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</si>
  <si>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</si>
  <si>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</si>
  <si>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</si>
  <si>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MICO GISBORNE</t>
  </si>
  <si>
    <t>HANDCOCK</t>
  </si>
  <si>
    <t>20180403SRT01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</si>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</sst>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43193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6" zoomScale="130" zoomScaleNormal="110" zoomScalePageLayoutView="130" workbookViewId="0">
      <selection activeCell="E30" sqref="E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43193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7.9</v>
      </c>
      <c r="E9" s="14">
        <v>7.8</v>
      </c>
      <c r="F9" s="14">
        <v>8.1999999999999993</v>
      </c>
      <c r="G9" s="14">
        <v>7.2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90</v>
      </c>
      <c r="E10" s="11">
        <v>55</v>
      </c>
      <c r="F10" s="11">
        <v>65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70</v>
      </c>
      <c r="E11" s="11">
        <v>55</v>
      </c>
      <c r="F11" s="11" t="s">
        <v>38</v>
      </c>
      <c r="G11" s="11">
        <v>20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2.2482785525714721</v>
      </c>
      <c r="E12" s="15">
        <f t="shared" ref="E12:G12" si="0">2*(E10-(5*10^(E9-10)))/(1+(0.94*10^(E9-10)))*10^(6-E9)</f>
        <v>1.7321093726839289</v>
      </c>
      <c r="F12" s="15">
        <v>0.80721860822048463</v>
      </c>
      <c r="G12" s="15">
        <f t="shared" si="0"/>
        <v>1.2590389732005769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-0.39999999999999858</v>
      </c>
      <c r="E13" s="14">
        <f>+E9+0.5+VLOOKUP(E10,[1]LSI!$F$2:$G$25,2)+VLOOKUP(E11,[1]LSI!$H$2:$I$25,2)-12.1</f>
        <v>-0.79999999999999893</v>
      </c>
      <c r="F13" s="14">
        <v>-1.3000000000000007</v>
      </c>
      <c r="G13" s="14">
        <f>+G9+0.5+VLOOKUP(G10,[1]LSI!$F$2:$G$25,2)+VLOOKUP(G11,[1]LSI!$H$2:$I$25,2)-12.1</f>
        <v>-2.8000000000000007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0.03</v>
      </c>
      <c r="E14" s="11">
        <v>0.13</v>
      </c>
      <c r="F14" s="11">
        <v>0.11</v>
      </c>
      <c r="G14" s="11">
        <v>0.06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0.01</v>
      </c>
      <c r="E15" s="11">
        <v>0.01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111</v>
      </c>
      <c r="E16" s="11">
        <v>157</v>
      </c>
      <c r="F16" s="11">
        <v>108</v>
      </c>
      <c r="G16" s="11">
        <v>158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7</v>
      </c>
      <c r="E17" s="11">
        <v>5</v>
      </c>
      <c r="F17" s="11">
        <v>14</v>
      </c>
      <c r="G17" s="11">
        <v>87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15.6</v>
      </c>
      <c r="E18" s="14">
        <f t="shared" si="1"/>
        <v>22.7</v>
      </c>
      <c r="F18" s="14">
        <f t="shared" si="1"/>
        <v>15.3</v>
      </c>
      <c r="G18" s="14">
        <f t="shared" si="1"/>
        <v>225.1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156</v>
      </c>
      <c r="E19" s="15">
        <v>227</v>
      </c>
      <c r="F19" s="15">
        <v>153</v>
      </c>
      <c r="G19" s="15">
        <v>2251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0.09</v>
      </c>
      <c r="E20" s="14" t="s">
        <v>41</v>
      </c>
      <c r="F20" s="14">
        <v>0.06</v>
      </c>
      <c r="G20" s="14">
        <v>0.14000000000000001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>
        <v>20</v>
      </c>
      <c r="G21" s="11">
        <v>15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96.9</v>
      </c>
      <c r="E22" s="11">
        <v>97.3</v>
      </c>
      <c r="F22" s="14">
        <v>84.5</v>
      </c>
      <c r="G22" s="14">
        <v>98.2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402615-0788-4040-8665-E04A98B43485}"/>
</file>

<file path=customXml/itemProps2.xml><?xml version="1.0" encoding="utf-8"?>
<ds:datastoreItem xmlns:ds="http://schemas.openxmlformats.org/officeDocument/2006/customXml" ds:itemID="{C6121FBD-11D4-4796-881E-137BB75899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2018-04-09T21:08:23Z</dcterms:modified>
</cp:coreProperties>
</file>