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5" i="17" l="1"/>
  <c r="D12" i="17" l="1"/>
  <c r="D13" i="17" l="1"/>
  <c r="D14" i="17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F25" i="1"/>
  <c r="F26" i="1"/>
  <c r="E25" i="1"/>
  <c r="E26" i="1"/>
  <c r="H25" i="1"/>
  <c r="H26" i="1"/>
  <c r="J25" i="1"/>
  <c r="J26" i="1"/>
  <c r="I25" i="1"/>
  <c r="I26" i="1"/>
  <c r="D25" i="4"/>
  <c r="D24" i="4"/>
  <c r="D26" i="1"/>
  <c r="D25" i="1"/>
  <c r="G25" i="1"/>
  <c r="G26" i="1"/>
</calcChain>
</file>

<file path=xl/sharedStrings.xml><?xml version="1.0" encoding="utf-8"?>
<sst xmlns="http://schemas.openxmlformats.org/spreadsheetml/2006/main" count="1131" uniqueCount="208">
  <si>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</si>
  <si>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</si>
  <si>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</si>
  <si>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</si>
  <si>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</si>
  <si>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</si>
  <si>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</si>
  <si>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</si>
  <si>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</si>
  <si>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</si>
  <si>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</si>
  <si>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</si>
  <si>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</si>
  <si>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</si>
  <si>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</si>
  <si>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</si>
  <si>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</si>
  <si>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</si>
  <si>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</si>
  <si>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</si>
  <si>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</si>
  <si>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</si>
  <si>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</si>
  <si>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</si>
  <si>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</si>
  <si>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</si>
  <si>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</si>
  <si>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</si>
  <si>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</si>
  <si>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</si>
  <si>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</si>
  <si>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</si>
  <si>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</si>
  <si>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</si>
  <si>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</si>
  <si>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</si>
  <si>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</si>
  <si>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</si>
  <si>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</si>
  <si>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</si>
  <si>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</si>
  <si>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</si>
  <si>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</si>
  <si>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</si>
  <si>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</si>
  <si>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</si>
  <si>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</si>
  <si>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</si>
  <si>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</si>
  <si>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</si>
  <si>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</si>
  <si>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</si>
  <si>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</si>
  <si>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</si>
  <si>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</si>
  <si>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</si>
  <si>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</si>
  <si>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</si>
  <si>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</si>
  <si>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</si>
  <si>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</si>
  <si>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</si>
  <si>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</si>
  <si>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</si>
  <si>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</si>
  <si>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</si>
  <si>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</si>
  <si>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</si>
  <si>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</si>
  <si>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</si>
  <si>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</si>
  <si>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</si>
  <si>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</si>
  <si>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</si>
  <si>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</si>
  <si>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</si>
  <si>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</si>
  <si>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</si>
  <si>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</si>
  <si>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</si>
  <si>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</si>
  <si>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</si>
  <si>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</si>
  <si>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</si>
  <si>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</si>
  <si>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</si>
  <si>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</si>
  <si>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</si>
  <si>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</si>
  <si>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</si>
  <si>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</si>
  <si>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</si>
  <si>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</si>
  <si>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</si>
  <si>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</si>
  <si>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</si>
  <si>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</si>
  <si>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</si>
  <si>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</si>
  <si>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</si>
  <si>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</si>
  <si>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</si>
  <si>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</si>
  <si>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</si>
  <si>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</si>
  <si>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</si>
  <si>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</si>
  <si>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</si>
  <si>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</si>
  <si>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</si>
  <si>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</si>
  <si>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</si>
  <si>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</si>
  <si>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</si>
  <si>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</si>
  <si>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</si>
  <si>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</si>
  <si>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</si>
  <si>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</si>
  <si>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</si>
  <si>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</si>
  <si>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</si>
  <si>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</si>
  <si>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</si>
  <si>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</si>
  <si>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</si>
  <si>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</si>
  <si>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</si>
  <si>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</si>
  <si>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</si>
  <si>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</si>
  <si>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</si>
  <si>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</si>
  <si>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</si>
  <si>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</si>
  <si>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</si>
  <si>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</si>
  <si>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</si>
  <si>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</si>
  <si>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</si>
  <si>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</si>
  <si>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</si>
  <si>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</si>
  <si>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</si>
  <si>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</si>
  <si>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</si>
  <si>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</si>
  <si>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</si>
  <si>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</si>
  <si>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</si>
  <si>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</si>
  <si>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</si>
  <si>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</si>
  <si>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</si>
  <si>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</si>
  <si>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</si>
  <si>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</si>
  <si>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</si>
  <si>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</si>
  <si>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</si>
  <si>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</si>
  <si>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</si>
  <si>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</si>
  <si>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</si>
  <si>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</si>
  <si>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</si>
  <si>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</si>
  <si>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</si>
  <si>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</si>
  <si>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</si>
  <si>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</si>
  <si>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</si>
  <si>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</si>
  <si>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</si>
  <si>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</si>
  <si>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</si>
  <si>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</si>
  <si>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</si>
  <si>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</si>
  <si>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</si>
  <si>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</si>
  <si>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</si>
  <si>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</si>
  <si>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</si>
  <si>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</si>
  <si>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</si>
  <si>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</si>
  <si>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</si>
  <si>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</si>
  <si>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</si>
  <si>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</si>
  <si>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</si>
  <si>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</si>
  <si>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</si>
  <si>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</si>
  <si>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</si>
  <si>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</si>
  <si>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</si>
  <si>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</si>
  <si>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</si>
  <si>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</si>
  <si>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</si>
  <si>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</si>
  <si>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</si>
  <si>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 xml:space="preserve">CENTRAL PUMP SERVICES </t>
  </si>
  <si>
    <t>KEN FORREST</t>
  </si>
  <si>
    <t>20180426SRT01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</si>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</sst>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43216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43222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43222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43222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zoomScale="130" zoomScaleNormal="110" zoomScalePageLayoutView="130" workbookViewId="0">
      <selection activeCell="I12" sqref="I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43216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43222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6.9</v>
      </c>
      <c r="E9" s="14">
        <v>6.8</v>
      </c>
      <c r="F9" s="14">
        <v>7.2</v>
      </c>
      <c r="G9" s="14">
        <v>6.6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50</v>
      </c>
      <c r="E10" s="11">
        <v>40</v>
      </c>
      <c r="F10" s="11">
        <v>30</v>
      </c>
      <c r="G10" s="11">
        <v>35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40</v>
      </c>
      <c r="E11" s="11">
        <v>35</v>
      </c>
      <c r="F11" s="11" t="s">
        <v>38</v>
      </c>
      <c r="G11" s="11" t="s">
        <v>38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12.57886187750066</v>
      </c>
      <c r="E12" s="15">
        <f t="shared" ref="E12:J12" si="0">2*(E10-(5*10^(E9-10)))/(1+(0.94*10^(E9-10)))*10^(6-E9)</f>
        <v>12.67063058990481</v>
      </c>
      <c r="F12" s="15">
        <v>3.7791139444349313</v>
      </c>
      <c r="G12" s="15">
        <v>17.575627856099167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-1.8999999999999986</v>
      </c>
      <c r="E13" s="14">
        <f>+E9+0.5+VLOOKUP(E10,[1]LSI!$F$2:$G$25,2)+VLOOKUP(E11,[1]LSI!$H$2:$I$25,2)-12.1</f>
        <v>-2.1999999999999993</v>
      </c>
      <c r="F13" s="14">
        <v>-2.7000000000000011</v>
      </c>
      <c r="G13" s="14">
        <v>-3.2000000000000011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0.1</v>
      </c>
      <c r="E14" s="11">
        <v>0.1</v>
      </c>
      <c r="F14" s="11">
        <v>0.03</v>
      </c>
      <c r="G14" s="11" t="s">
        <v>40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100</v>
      </c>
      <c r="E16" s="11">
        <v>110</v>
      </c>
      <c r="F16" s="11">
        <v>110</v>
      </c>
      <c r="G16" s="11">
        <v>110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31</v>
      </c>
      <c r="E17" s="11">
        <v>12</v>
      </c>
      <c r="F17" s="11">
        <v>27</v>
      </c>
      <c r="G17" s="11">
        <v>52</v>
      </c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13.8</v>
      </c>
      <c r="E18" s="14">
        <f t="shared" si="1"/>
        <v>14.7</v>
      </c>
      <c r="F18" s="14">
        <f t="shared" si="1"/>
        <v>17.7</v>
      </c>
      <c r="G18" s="14">
        <f t="shared" si="1"/>
        <v>15.7</v>
      </c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138</v>
      </c>
      <c r="E19" s="15">
        <v>147</v>
      </c>
      <c r="F19" s="15">
        <v>177</v>
      </c>
      <c r="G19" s="15">
        <v>157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0.59</v>
      </c>
      <c r="E20" s="14">
        <v>0.55000000000000004</v>
      </c>
      <c r="F20" s="14">
        <v>0.59</v>
      </c>
      <c r="G20" s="14">
        <v>1.17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99.7</v>
      </c>
      <c r="E22" s="14">
        <v>99.6</v>
      </c>
      <c r="F22" s="14">
        <v>62.7</v>
      </c>
      <c r="G22" s="14">
        <v>98.6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43222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43222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43222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43222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43222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43222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201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9" t="s">
        <v>131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100" t="s">
        <v>132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100"/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96ADAD-74BE-4F49-9DBD-433F32A50F88}"/>
</file>

<file path=customXml/itemProps2.xml><?xml version="1.0" encoding="utf-8"?>
<ds:datastoreItem xmlns:ds="http://schemas.openxmlformats.org/officeDocument/2006/customXml" ds:itemID="{3479D594-EC74-46B2-B253-E8B76F06D4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2018-05-02T02:01:45Z</dcterms:modified>
</cp:coreProperties>
</file>