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D18" i="9"/>
  <c r="E18" i="9"/>
  <c r="H26" i="1"/>
  <c r="H25" i="1"/>
  <c r="G26" i="1"/>
  <c r="G25" i="1"/>
  <c r="I26" i="1"/>
  <c r="I25" i="1"/>
  <c r="F26" i="1"/>
  <c r="F25" i="1"/>
  <c r="D26" i="1"/>
  <c r="D25" i="1"/>
  <c r="D25" i="4"/>
  <c r="D24" i="4"/>
  <c r="E26" i="1"/>
  <c r="E25" i="1"/>
  <c r="J26" i="1"/>
  <c r="J25" i="1"/>
</calcChain>
</file>

<file path=xl/sharedStrings.xml><?xml version="1.0" encoding="utf-8"?>
<sst xmlns="http://schemas.openxmlformats.org/spreadsheetml/2006/main" count="1130" uniqueCount="209">
  <si>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</si>
  <si>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</si>
  <si>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</si>
  <si>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</si>
  <si>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</si>
  <si>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</si>
  <si>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</si>
  <si>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</si>
  <si>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</si>
  <si>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</si>
  <si>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</si>
  <si>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</si>
  <si>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</si>
  <si>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</si>
  <si>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</si>
  <si>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</si>
  <si>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</si>
  <si>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</si>
  <si>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</si>
  <si>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</si>
  <si>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</si>
  <si>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</si>
  <si>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</si>
  <si>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</si>
  <si>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</si>
  <si>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</si>
  <si>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</si>
  <si>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</si>
  <si>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</si>
  <si>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</si>
  <si>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</si>
  <si>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</si>
  <si>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</si>
  <si>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</si>
  <si>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</si>
  <si>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</si>
  <si>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</si>
  <si>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</si>
  <si>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</si>
  <si>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</si>
  <si>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</si>
  <si>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</si>
  <si>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</si>
  <si>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</si>
  <si>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</si>
  <si>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</si>
  <si>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</si>
  <si>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</si>
  <si>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</si>
  <si>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</si>
  <si>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</si>
  <si>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</si>
  <si>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</si>
  <si>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</si>
  <si>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</si>
  <si>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</si>
  <si>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</si>
  <si>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</si>
  <si>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</si>
  <si>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</si>
  <si>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</si>
  <si>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</si>
  <si>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</si>
  <si>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</si>
  <si>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</si>
  <si>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</si>
  <si>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</si>
  <si>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</si>
  <si>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</si>
  <si>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</si>
  <si>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</si>
  <si>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</si>
  <si>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</si>
  <si>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</si>
  <si>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</si>
  <si>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</si>
  <si>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</si>
  <si>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</si>
  <si>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</si>
  <si>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</si>
  <si>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</si>
  <si>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</si>
  <si>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</si>
  <si>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</si>
  <si>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</si>
  <si>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</si>
  <si>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</si>
  <si>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</si>
  <si>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</si>
  <si>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</si>
  <si>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</si>
  <si>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</si>
  <si>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</si>
  <si>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</si>
  <si>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</si>
  <si>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</si>
  <si>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</si>
  <si>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</si>
  <si>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</si>
  <si>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</si>
  <si>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</si>
  <si>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</si>
  <si>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</si>
  <si>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</si>
  <si>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</si>
  <si>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</si>
  <si>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</si>
  <si>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</si>
  <si>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</si>
  <si>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</si>
  <si>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</si>
  <si>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</si>
  <si>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</si>
  <si>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</si>
  <si>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</si>
  <si>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</si>
  <si>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</si>
  <si>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</si>
  <si>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</si>
  <si>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</si>
  <si>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</si>
  <si>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</si>
  <si>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</si>
  <si>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</si>
  <si>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</si>
  <si>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</si>
  <si>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</si>
  <si>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</si>
  <si>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</si>
  <si>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</si>
  <si>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</si>
  <si>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</si>
  <si>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</si>
  <si>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</si>
  <si>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</si>
  <si>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</si>
  <si>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</si>
  <si>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</si>
  <si>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</si>
  <si>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</si>
  <si>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</si>
  <si>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</si>
  <si>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</si>
  <si>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</si>
  <si>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</si>
  <si>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</si>
  <si>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</si>
  <si>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</si>
  <si>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</si>
  <si>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</si>
  <si>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</si>
  <si>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</si>
  <si>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</si>
  <si>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</si>
  <si>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</si>
  <si>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</si>
  <si>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</si>
  <si>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</si>
  <si>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</si>
  <si>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</si>
  <si>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</si>
  <si>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</si>
  <si>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</si>
  <si>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</si>
  <si>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</si>
  <si>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</si>
  <si>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</si>
  <si>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</si>
  <si>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</si>
  <si>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</si>
  <si>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</si>
  <si>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</si>
  <si>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</si>
  <si>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</si>
  <si>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</si>
  <si>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</si>
  <si>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</si>
  <si>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</si>
  <si>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</si>
  <si>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</si>
  <si>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</si>
  <si>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</si>
  <si>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</si>
  <si>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</si>
  <si>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</si>
  <si>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</si>
  <si>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</si>
  <si>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</si>
  <si>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</si>
  <si>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</si>
  <si>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</si>
  <si>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</si>
  <si>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</si>
  <si>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</si>
  <si>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</si>
  <si>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</si>
  <si>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</si>
  <si>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</si>
  <si>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</si>
  <si>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</si>
  <si>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</si>
  <si>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</si>
  <si>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</si>
  <si>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</si>
  <si>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MARLBOROUGH</t>
  </si>
  <si>
    <t>TERRY SISSON</t>
  </si>
  <si>
    <t>20180625SRT03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</si>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</sst>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7.4</v>
      </c>
      <c r="F9" s="14">
        <v>8.4</v>
      </c>
      <c r="G9" s="14">
        <v>8.1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105</v>
      </c>
      <c r="E10" s="11">
        <v>55</v>
      </c>
      <c r="F10" s="11">
        <v>80</v>
      </c>
      <c r="G10" s="11">
        <v>30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50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8.3395594370005366</v>
      </c>
      <c r="E12" s="15">
        <f t="shared" ref="E12" si="0">2*(E10-(5*10^(E9-10)))/(1+(0.94*10^(E9-10)))*10^(6-E9)</f>
        <v>4.3678655887199183</v>
      </c>
      <c r="F12" s="15">
        <v>0.62130146882896742</v>
      </c>
      <c r="G12" s="15">
        <v>0.47003459892508204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-0.90000000000000036</v>
      </c>
      <c r="E13" s="14">
        <f>+E9+0.5+VLOOKUP(E10,[1]LSI!$F$2:$G$25,2)+VLOOKUP(E11,[1]LSI!$H$2:$I$25,2)-12.1</f>
        <v>-1.1999999999999993</v>
      </c>
      <c r="F13" s="14">
        <v>-1</v>
      </c>
      <c r="G13" s="14">
        <v>-1.8000000000000007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1.1200000000000001</v>
      </c>
      <c r="E14" s="11">
        <v>0.38</v>
      </c>
      <c r="F14" s="11">
        <v>0.16</v>
      </c>
      <c r="G14" s="11">
        <v>0.05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190</v>
      </c>
      <c r="F16" s="11">
        <v>220</v>
      </c>
      <c r="G16" s="11">
        <v>230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39</v>
      </c>
      <c r="E17" s="11">
        <v>11</v>
      </c>
      <c r="F17" s="11">
        <v>27</v>
      </c>
      <c r="G17" s="11">
        <v>105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31.2</v>
      </c>
      <c r="E18" s="14">
        <f t="shared" si="1"/>
        <v>27.5</v>
      </c>
      <c r="F18" s="14">
        <f t="shared" si="1"/>
        <v>30.9</v>
      </c>
      <c r="G18" s="14">
        <f t="shared" si="1"/>
        <v>32.4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312</v>
      </c>
      <c r="E19" s="15">
        <v>275</v>
      </c>
      <c r="F19" s="15">
        <v>309</v>
      </c>
      <c r="G19" s="15">
        <v>324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3.9</v>
      </c>
      <c r="E20" s="14">
        <v>1.86</v>
      </c>
      <c r="F20" s="14">
        <v>0.23</v>
      </c>
      <c r="G20" s="14">
        <v>0.59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85.5</v>
      </c>
      <c r="E22" s="14">
        <v>93.1</v>
      </c>
      <c r="F22" s="14">
        <v>95.1</v>
      </c>
      <c r="G22" s="14">
        <v>98.9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4E02D-B6B0-4A6E-91FF-05194FEF2517}"/>
</file>

<file path=customXml/itemProps2.xml><?xml version="1.0" encoding="utf-8"?>
<ds:datastoreItem xmlns:ds="http://schemas.openxmlformats.org/officeDocument/2006/customXml" ds:itemID="{0F5FDC09-C0D5-4B8A-BD83-34DE07ED0F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2018-06-27T03:40:24Z</dcterms:modified>
</cp:coreProperties>
</file>