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E25" i="1"/>
  <c r="E26" i="1"/>
  <c r="I26" i="1"/>
  <c r="I25" i="1"/>
  <c r="G25" i="1"/>
  <c r="G26" i="1"/>
  <c r="J26" i="1"/>
  <c r="J25" i="1"/>
  <c r="D26" i="1"/>
  <c r="D25" i="1"/>
  <c r="H25" i="1"/>
  <c r="H26" i="1"/>
  <c r="F26" i="1"/>
  <c r="F25" i="1"/>
  <c r="D25" i="4"/>
  <c r="D24" i="4"/>
</calcChain>
</file>

<file path=xl/sharedStrings.xml><?xml version="1.0" encoding="utf-8"?>
<sst xmlns="http://schemas.openxmlformats.org/spreadsheetml/2006/main" count="1122" uniqueCount="213">
  <si>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</si>
  <si>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</si>
  <si>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</si>
  <si>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</si>
  <si>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</si>
  <si>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</si>
  <si>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</si>
  <si>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</si>
  <si>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</si>
  <si>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</si>
  <si>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</si>
  <si>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</si>
  <si>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</si>
  <si>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</si>
  <si>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</si>
  <si>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</si>
  <si>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</si>
  <si>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</si>
  <si>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</si>
  <si>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</si>
  <si>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</si>
  <si>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</si>
  <si>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</si>
  <si>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</si>
  <si>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</si>
  <si>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</si>
  <si>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</si>
  <si>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</si>
  <si>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</si>
  <si>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</si>
  <si>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</si>
  <si>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</si>
  <si>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</si>
  <si>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</si>
  <si>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</si>
  <si>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</si>
  <si>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</si>
  <si>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</si>
  <si>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</si>
  <si>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</si>
  <si>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</si>
  <si>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</si>
  <si>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</si>
  <si>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</si>
  <si>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</si>
  <si>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</si>
  <si>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</si>
  <si>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</si>
  <si>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</si>
  <si>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</si>
  <si>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</si>
  <si>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</si>
  <si>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</si>
  <si>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</si>
  <si>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</si>
  <si>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</si>
  <si>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</si>
  <si>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</si>
  <si>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</si>
  <si>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</si>
  <si>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</si>
  <si>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</si>
  <si>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</si>
  <si>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</si>
  <si>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</si>
  <si>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</si>
  <si>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</si>
  <si>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</si>
  <si>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</si>
  <si>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</si>
  <si>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</si>
  <si>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</si>
  <si>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</si>
  <si>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</si>
  <si>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</si>
  <si>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</si>
  <si>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</si>
  <si>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</si>
  <si>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</si>
  <si>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</si>
  <si>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</si>
  <si>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</si>
  <si>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</si>
  <si>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</si>
  <si>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</si>
  <si>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</si>
  <si>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</si>
  <si>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</si>
  <si>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</si>
  <si>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</si>
  <si>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</si>
  <si>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</si>
  <si>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</si>
  <si>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</si>
  <si>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</si>
  <si>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</si>
  <si>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</si>
  <si>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</si>
  <si>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</si>
  <si>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</si>
  <si>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</si>
  <si>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</si>
  <si>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</si>
  <si>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</si>
  <si>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</si>
  <si>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</si>
  <si>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</si>
  <si>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</si>
  <si>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</si>
  <si>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</si>
  <si>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</si>
  <si>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</si>
  <si>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</si>
  <si>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</si>
  <si>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</si>
  <si>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</si>
  <si>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</si>
  <si>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</si>
  <si>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</si>
  <si>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</si>
  <si>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</si>
  <si>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</si>
  <si>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</si>
  <si>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</si>
  <si>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</si>
  <si>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</si>
  <si>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</si>
  <si>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</si>
  <si>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</si>
  <si>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</si>
  <si>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</si>
  <si>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</si>
  <si>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</si>
  <si>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</si>
  <si>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</si>
  <si>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</si>
  <si>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</si>
  <si>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</si>
  <si>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</si>
  <si>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</si>
  <si>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</si>
  <si>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</si>
  <si>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</si>
  <si>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</si>
  <si>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</si>
  <si>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</si>
  <si>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</si>
  <si>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</si>
  <si>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</si>
  <si>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</si>
  <si>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</si>
  <si>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</si>
  <si>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</si>
  <si>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</si>
  <si>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</si>
  <si>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</si>
  <si>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</si>
  <si>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</si>
  <si>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</si>
  <si>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</si>
  <si>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</si>
  <si>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</si>
  <si>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</si>
  <si>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</si>
  <si>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</si>
  <si>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</si>
  <si>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</si>
  <si>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</si>
  <si>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</si>
  <si>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</si>
  <si>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</si>
  <si>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</si>
  <si>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</si>
  <si>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</si>
  <si>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</si>
  <si>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</si>
  <si>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</si>
  <si>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</si>
  <si>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</si>
  <si>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</si>
  <si>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</si>
  <si>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</si>
  <si>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</si>
  <si>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</si>
  <si>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</si>
  <si>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</si>
  <si>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</si>
  <si>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</si>
  <si>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</si>
  <si>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</si>
  <si>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</si>
  <si>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</si>
  <si>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</si>
  <si>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</si>
  <si>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</si>
  <si>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</si>
  <si>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</si>
  <si>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</si>
  <si>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</si>
  <si>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</si>
  <si>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</si>
  <si>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</si>
  <si>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</si>
  <si>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</si>
  <si>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THAMES FARM &amp; INDUSTRIAL</t>
  </si>
  <si>
    <t>RICHARDS</t>
  </si>
  <si>
    <t>20180625SRT05</t>
  </si>
  <si>
    <t>RAW</t>
  </si>
  <si>
    <t>TREATED</t>
  </si>
  <si>
    <t>KITCHEN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</si>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</sst>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11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6"/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7"/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7.6</v>
      </c>
      <c r="F9" s="14">
        <v>7.5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35</v>
      </c>
      <c r="E10" s="11">
        <v>85</v>
      </c>
      <c r="F10" s="11">
        <v>70</v>
      </c>
      <c r="G10" s="106"/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5</v>
      </c>
      <c r="F11" s="11">
        <v>5</v>
      </c>
      <c r="G11" s="106"/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6.9924271185086013</v>
      </c>
      <c r="E12" s="15">
        <f t="shared" ref="E12:F12" si="0">2*(E10-(5*10^(E9-10)))/(1+(0.94*10^(E9-10)))*10^(6-E9)</f>
        <v>4.2532902393446426</v>
      </c>
      <c r="F12" s="15">
        <f t="shared" si="0"/>
        <v>4.4130706906693531</v>
      </c>
      <c r="G12" s="109"/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-2.0999999999999996</v>
      </c>
      <c r="E13" s="14">
        <f>+E9+0.5+VLOOKUP(E10,[1]LSI!$F$2:$G$25,2)+VLOOKUP(E11,[1]LSI!$H$2:$I$25,2)-12.1</f>
        <v>-1.8000000000000007</v>
      </c>
      <c r="F13" s="14">
        <f>+F9+0.5+VLOOKUP(F10,[1]LSI!$F$2:$G$25,2)+VLOOKUP(F11,[1]LSI!$H$2:$I$25,2)-12.1</f>
        <v>-2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0.08</v>
      </c>
      <c r="E14" s="11" t="s">
        <v>40</v>
      </c>
      <c r="F14" s="11" t="s">
        <v>40</v>
      </c>
      <c r="G14" s="106"/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120</v>
      </c>
      <c r="E15" s="11">
        <v>230</v>
      </c>
      <c r="F15" s="11">
        <v>140</v>
      </c>
      <c r="G15" s="106"/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25</v>
      </c>
      <c r="E16" s="11">
        <v>51</v>
      </c>
      <c r="F16" s="11">
        <v>25</v>
      </c>
      <c r="G16" s="106"/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175</v>
      </c>
      <c r="E17" s="11">
        <v>320</v>
      </c>
      <c r="F17" s="11">
        <v>203</v>
      </c>
      <c r="G17" s="106"/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17.5</v>
      </c>
      <c r="E18" s="14">
        <f t="shared" si="1"/>
        <v>32</v>
      </c>
      <c r="F18" s="14">
        <f t="shared" si="1"/>
        <v>20.3</v>
      </c>
      <c r="G18" s="108"/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175</v>
      </c>
      <c r="E19" s="15">
        <v>320</v>
      </c>
      <c r="F19" s="15">
        <v>203</v>
      </c>
      <c r="G19" s="109"/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140</v>
      </c>
      <c r="E20" s="14">
        <v>11.55</v>
      </c>
      <c r="F20" s="14" t="s">
        <v>41</v>
      </c>
      <c r="G20" s="108"/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880</v>
      </c>
      <c r="E21" s="11" t="s">
        <v>38</v>
      </c>
      <c r="F21" s="11" t="s">
        <v>38</v>
      </c>
      <c r="G21" s="106"/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21.7</v>
      </c>
      <c r="E22" s="14">
        <v>93.8</v>
      </c>
      <c r="F22" s="14">
        <v>97.2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212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65253B-5370-4D0D-87E0-880FA7C8FA80}"/>
</file>

<file path=customXml/itemProps2.xml><?xml version="1.0" encoding="utf-8"?>
<ds:datastoreItem xmlns:ds="http://schemas.openxmlformats.org/officeDocument/2006/customXml" ds:itemID="{D414768A-EB92-42AE-85B8-2F88D9A4AC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2018-06-28T22:04:41Z</dcterms:modified>
</cp:coreProperties>
</file>