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4" i="10" l="1"/>
  <c r="G10" i="10"/>
  <c r="G11" i="10"/>
  <c r="J4" i="17" l="1"/>
  <c r="J5" i="10" l="1"/>
  <c r="D12" i="17" l="1"/>
  <c r="J5" i="17" l="1"/>
  <c r="D13" i="17" l="1"/>
  <c r="D14" i="17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G18" i="9" l="1"/>
  <c r="F18" i="9"/>
  <c r="E18" i="9"/>
  <c r="D18" i="9"/>
  <c r="H25" i="1"/>
  <c r="H26" i="1"/>
  <c r="I25" i="1"/>
  <c r="I26" i="1"/>
  <c r="J26" i="1"/>
  <c r="J25" i="1"/>
  <c r="E25" i="1"/>
  <c r="E26" i="1"/>
  <c r="G25" i="1"/>
  <c r="G26" i="1"/>
  <c r="D24" i="4"/>
  <c r="D25" i="4"/>
  <c r="D25" i="1"/>
  <c r="D26" i="1"/>
  <c r="F26" i="1"/>
  <c r="F25" i="1"/>
</calcChain>
</file>

<file path=xl/sharedStrings.xml><?xml version="1.0" encoding="utf-8"?>
<sst xmlns="http://schemas.openxmlformats.org/spreadsheetml/2006/main" count="1131" uniqueCount="209">
  <si>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</si>
  <si>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</si>
  <si>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</si>
  <si>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</si>
  <si>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</si>
  <si>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</si>
  <si>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</si>
  <si>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</si>
  <si>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</si>
  <si>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</si>
  <si>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</si>
  <si>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</si>
  <si>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</si>
  <si>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</si>
  <si>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</si>
  <si>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</si>
  <si>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</si>
  <si>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</si>
  <si>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</si>
  <si>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</si>
  <si>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</si>
  <si>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</si>
  <si>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</si>
  <si>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</si>
  <si>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</si>
  <si>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</si>
  <si>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</si>
  <si>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</si>
  <si>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</si>
  <si>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</si>
  <si>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</si>
  <si>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</si>
  <si>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</si>
  <si>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</si>
  <si>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</si>
  <si>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</si>
  <si>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</si>
  <si>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</si>
  <si>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</si>
  <si>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</si>
  <si>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</si>
  <si>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</si>
  <si>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</si>
  <si>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</si>
  <si>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</si>
  <si>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</si>
  <si>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</si>
  <si>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</si>
  <si>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</si>
  <si>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</si>
  <si>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</si>
  <si>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</si>
  <si>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</si>
  <si>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</si>
  <si>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</si>
  <si>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</si>
  <si>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</si>
  <si>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</si>
  <si>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</si>
  <si>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</si>
  <si>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</si>
  <si>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</si>
  <si>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</si>
  <si>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</si>
  <si>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</si>
  <si>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</si>
  <si>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</si>
  <si>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</si>
  <si>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</si>
  <si>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</si>
  <si>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</si>
  <si>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</si>
  <si>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</si>
  <si>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</si>
  <si>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</si>
  <si>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</si>
  <si>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</si>
  <si>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</si>
  <si>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</si>
  <si>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</si>
  <si>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</si>
  <si>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</si>
  <si>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</si>
  <si>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</si>
  <si>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</si>
  <si>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</si>
  <si>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</si>
  <si>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</si>
  <si>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</si>
  <si>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</si>
  <si>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</si>
  <si>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</si>
  <si>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</si>
  <si>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</si>
  <si>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</si>
  <si>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</si>
  <si>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</si>
  <si>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</si>
  <si>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</si>
  <si>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</si>
  <si>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</si>
  <si>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</si>
  <si>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</si>
  <si>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</si>
  <si>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</si>
  <si>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</si>
  <si>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</si>
  <si>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</si>
  <si>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</si>
  <si>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</si>
  <si>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</si>
  <si>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</si>
  <si>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</si>
  <si>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</si>
  <si>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</si>
  <si>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</si>
  <si>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</si>
  <si>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</si>
  <si>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</si>
  <si>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</si>
  <si>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</si>
  <si>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</si>
  <si>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</si>
  <si>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</si>
  <si>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</si>
  <si>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</si>
  <si>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</si>
  <si>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</si>
  <si>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</si>
  <si>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</si>
  <si>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</si>
  <si>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</si>
  <si>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</si>
  <si>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</si>
  <si>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</si>
  <si>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</si>
  <si>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</si>
  <si>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</si>
  <si>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</si>
  <si>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</si>
  <si>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</si>
  <si>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</si>
  <si>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</si>
  <si>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</si>
  <si>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</si>
  <si>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</si>
  <si>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</si>
  <si>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</si>
  <si>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</si>
  <si>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</si>
  <si>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</si>
  <si>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</si>
  <si>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</si>
  <si>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</si>
  <si>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</si>
  <si>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</si>
  <si>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</si>
  <si>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</si>
  <si>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</si>
  <si>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</si>
  <si>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</si>
  <si>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</si>
  <si>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</si>
  <si>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</si>
  <si>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</si>
  <si>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</si>
  <si>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</si>
  <si>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</si>
  <si>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</si>
  <si>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</si>
  <si>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</si>
  <si>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</si>
  <si>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</si>
  <si>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</si>
  <si>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</si>
  <si>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</si>
  <si>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</si>
  <si>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</si>
  <si>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</si>
  <si>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</si>
  <si>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</si>
  <si>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</si>
  <si>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</si>
  <si>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</si>
  <si>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</si>
  <si>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</si>
  <si>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</si>
  <si>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</si>
  <si>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</si>
  <si>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</si>
  <si>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</si>
  <si>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</si>
  <si>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</si>
  <si>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</si>
  <si>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</si>
  <si>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</si>
  <si>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</si>
  <si>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</si>
  <si>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</si>
  <si>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</si>
  <si>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</si>
  <si>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</si>
  <si>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</si>
  <si>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</si>
  <si>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 xml:space="preserve">ALL PUMPS </t>
  </si>
  <si>
    <t>BAKER</t>
  </si>
  <si>
    <t>20180822SRT01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</si>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</sst>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43339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8" zoomScale="130" zoomScaleNormal="110" zoomScalePageLayoutView="130" workbookViewId="0">
      <selection activeCell="F32" sqref="F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43334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43339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7.6</v>
      </c>
      <c r="E9" s="14">
        <v>7.6</v>
      </c>
      <c r="F9" s="14">
        <v>7.9</v>
      </c>
      <c r="G9" s="14">
        <v>7.8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145</v>
      </c>
      <c r="E10" s="11">
        <v>160</v>
      </c>
      <c r="F10" s="11">
        <v>145</v>
      </c>
      <c r="G10" s="11">
        <v>35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80</v>
      </c>
      <c r="E11" s="11">
        <v>80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7.256316011878158</v>
      </c>
      <c r="E12" s="15">
        <f t="shared" ref="E12" si="0">2*(E10-(5*10^(E9-10)))/(1+(0.94*10^(E9-10)))*10^(6-E9)</f>
        <v>8.0070724550115351</v>
      </c>
      <c r="F12" s="15">
        <v>3.6228331388751891</v>
      </c>
      <c r="G12" s="15">
        <v>1.1018899266278426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-0.40000000000000036</v>
      </c>
      <c r="E13" s="14">
        <f>+E9+0.5+VLOOKUP(E10,[1]LSI!$F$2:$G$25,2)+VLOOKUP(E11,[1]LSI!$H$2:$I$25,2)-12.1</f>
        <v>-0.29999999999999893</v>
      </c>
      <c r="F13" s="14">
        <v>-1.3000000000000007</v>
      </c>
      <c r="G13" s="14">
        <v>-2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1.88</v>
      </c>
      <c r="E14" s="11">
        <v>0.57999999999999996</v>
      </c>
      <c r="F14" s="11">
        <v>0.13</v>
      </c>
      <c r="G14" s="11">
        <v>0.09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0.02</v>
      </c>
      <c r="E15" s="11">
        <v>0.03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210</v>
      </c>
      <c r="E16" s="11">
        <v>210</v>
      </c>
      <c r="F16" s="11">
        <v>200</v>
      </c>
      <c r="G16" s="11">
        <v>250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37</v>
      </c>
      <c r="E17" s="11">
        <v>62</v>
      </c>
      <c r="F17" s="11">
        <v>46</v>
      </c>
      <c r="G17" s="11">
        <v>120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29.6</v>
      </c>
      <c r="E18" s="14">
        <f t="shared" si="1"/>
        <v>29.6</v>
      </c>
      <c r="F18" s="14">
        <f t="shared" si="1"/>
        <v>28.3</v>
      </c>
      <c r="G18" s="14">
        <f t="shared" si="1"/>
        <v>34.9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296</v>
      </c>
      <c r="E19" s="15">
        <v>296</v>
      </c>
      <c r="F19" s="15">
        <v>283</v>
      </c>
      <c r="G19" s="15">
        <v>349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2.95</v>
      </c>
      <c r="E20" s="14" t="s">
        <v>41</v>
      </c>
      <c r="F20" s="14" t="s">
        <v>41</v>
      </c>
      <c r="G20" s="14" t="s">
        <v>41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71.8</v>
      </c>
      <c r="E22" s="14">
        <v>88.1</v>
      </c>
      <c r="F22" s="14">
        <v>84.6</v>
      </c>
      <c r="G22" s="14">
        <v>95.8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43339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1:J11"/>
    <mergeCell ref="C21:J21"/>
    <mergeCell ref="C22:J22"/>
    <mergeCell ref="H8:J8"/>
    <mergeCell ref="H9:J9"/>
    <mergeCell ref="H10:J10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FB04A7-DD01-4F64-8BF2-68AF89208163}"/>
</file>

<file path=customXml/itemProps2.xml><?xml version="1.0" encoding="utf-8"?>
<ds:datastoreItem xmlns:ds="http://schemas.openxmlformats.org/officeDocument/2006/customXml" ds:itemID="{55B03073-B7B2-4694-8B9A-F6C1B3594C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2018-08-26T21:14:41Z</dcterms:modified>
</cp:coreProperties>
</file>