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0 October\"/>
    </mc:Choice>
  </mc:AlternateContent>
  <xr:revisionPtr revIDLastSave="0" documentId="10_ncr:100000_{545C36A2-3CF3-49E4-81EA-D0D70F343186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I25" i="1"/>
  <c r="I26" i="1"/>
  <c r="H25" i="1"/>
  <c r="H26" i="1"/>
  <c r="E25" i="1"/>
  <c r="E26" i="1"/>
  <c r="G25" i="1"/>
  <c r="G26" i="1"/>
  <c r="D25" i="4"/>
  <c r="D24" i="4"/>
  <c r="F26" i="1"/>
  <c r="F25" i="1"/>
  <c r="J25" i="1"/>
  <c r="J26" i="1"/>
  <c r="D25" i="1"/>
  <c r="D26" i="1"/>
</calcChain>
</file>

<file path=xl/sharedStrings.xml><?xml version="1.0" encoding="utf-8"?>
<sst xmlns="http://schemas.openxmlformats.org/spreadsheetml/2006/main" count="1130" uniqueCount="209">
  <si>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</si>
  <si>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</si>
  <si>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</si>
  <si>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</si>
  <si>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</si>
  <si>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</si>
  <si>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</si>
  <si>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</si>
  <si>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</si>
  <si>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</si>
  <si>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</si>
  <si>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</si>
  <si>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</si>
  <si>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</si>
  <si>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</si>
  <si>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</si>
  <si>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</si>
  <si>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</si>
  <si>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</si>
  <si>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</si>
  <si>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</si>
  <si>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</si>
  <si>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</si>
  <si>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</si>
  <si>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</si>
  <si>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</si>
  <si>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</si>
  <si>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</si>
  <si>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</si>
  <si>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</si>
  <si>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</si>
  <si>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</si>
  <si>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</si>
  <si>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</si>
  <si>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</si>
  <si>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</si>
  <si>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</si>
  <si>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</si>
  <si>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</si>
  <si>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</si>
  <si>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</si>
  <si>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</si>
  <si>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</si>
  <si>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</si>
  <si>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</si>
  <si>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</si>
  <si>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</si>
  <si>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</si>
  <si>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</si>
  <si>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</si>
  <si>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</si>
  <si>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</si>
  <si>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</si>
  <si>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</si>
  <si>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</si>
  <si>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</si>
  <si>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</si>
  <si>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</si>
  <si>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</si>
  <si>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</si>
  <si>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</si>
  <si>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</si>
  <si>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</si>
  <si>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</si>
  <si>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</si>
  <si>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</si>
  <si>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</si>
  <si>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</si>
  <si>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</si>
  <si>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</si>
  <si>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</si>
  <si>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</si>
  <si>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</si>
  <si>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</si>
  <si>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</si>
  <si>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</si>
  <si>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</si>
  <si>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</si>
  <si>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</si>
  <si>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</si>
  <si>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</si>
  <si>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</si>
  <si>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</si>
  <si>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</si>
  <si>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</si>
  <si>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</si>
  <si>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</si>
  <si>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</si>
  <si>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</si>
  <si>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</si>
  <si>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</si>
  <si>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</si>
  <si>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</si>
  <si>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</si>
  <si>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</si>
  <si>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</si>
  <si>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</si>
  <si>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</si>
  <si>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</si>
  <si>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</si>
  <si>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</si>
  <si>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</si>
  <si>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</si>
  <si>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</si>
  <si>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</si>
  <si>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</si>
  <si>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</si>
  <si>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</si>
  <si>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</si>
  <si>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</si>
  <si>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</si>
  <si>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</si>
  <si>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</si>
  <si>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</si>
  <si>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</si>
  <si>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</si>
  <si>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</si>
  <si>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</si>
  <si>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</si>
  <si>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</si>
  <si>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</si>
  <si>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</si>
  <si>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</si>
  <si>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</si>
  <si>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</si>
  <si>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</si>
  <si>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</si>
  <si>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</si>
  <si>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</si>
  <si>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</si>
  <si>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</si>
  <si>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</si>
  <si>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</si>
  <si>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</si>
  <si>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</si>
  <si>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</si>
  <si>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</si>
  <si>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</si>
  <si>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</si>
  <si>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</si>
  <si>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</si>
  <si>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</si>
  <si>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</si>
  <si>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</si>
  <si>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</si>
  <si>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</si>
  <si>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</si>
  <si>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</si>
  <si>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</si>
  <si>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</si>
  <si>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</si>
  <si>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</si>
  <si>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</si>
  <si>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</si>
  <si>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</si>
  <si>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</si>
  <si>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</si>
  <si>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</si>
  <si>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</si>
  <si>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</si>
  <si>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</si>
  <si>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</si>
  <si>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</si>
  <si>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</si>
  <si>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</si>
  <si>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</si>
  <si>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</si>
  <si>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</si>
  <si>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</si>
  <si>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</si>
  <si>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</si>
  <si>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</si>
  <si>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</si>
  <si>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</si>
  <si>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</si>
  <si>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</si>
  <si>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</si>
  <si>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</si>
  <si>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</si>
  <si>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</si>
  <si>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</si>
  <si>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</si>
  <si>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</si>
  <si>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</si>
  <si>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</si>
  <si>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</si>
  <si>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</si>
  <si>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</si>
  <si>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</si>
  <si>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</si>
  <si>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</si>
  <si>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</si>
  <si>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</si>
  <si>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</si>
  <si>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</si>
  <si>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</si>
  <si>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</si>
  <si>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</si>
  <si>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</si>
  <si>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</si>
  <si>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</si>
  <si>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</si>
  <si>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</si>
  <si>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</si>
  <si>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WATERFORCE </t>
  </si>
  <si>
    <t>STU MCPHERSON</t>
  </si>
  <si>
    <t>20181003SRT02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</si>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</sst>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43382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43382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43382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43382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13" zoomScale="130" zoomScaleNormal="110" zoomScalePageLayoutView="130" workbookViewId="0">
      <selection activeCell="I24" sqref="I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43376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43382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7.3</v>
      </c>
      <c r="E9" s="14">
        <v>7.4</v>
      </c>
      <c r="F9" s="14">
        <v>8.1</v>
      </c>
      <c r="G9" s="14">
        <v>7.5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60</v>
      </c>
      <c r="E10" s="11">
        <v>60</v>
      </c>
      <c r="F10" s="11">
        <v>65</v>
      </c>
      <c r="G10" s="11">
        <v>15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50</v>
      </c>
      <c r="E11" s="11">
        <v>45</v>
      </c>
      <c r="F11" s="11" t="s">
        <v>38</v>
      </c>
      <c r="G11" s="11" t="s">
        <v>38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6.0019897921230401</v>
      </c>
      <c r="E12" s="15">
        <f t="shared" ref="E12" si="0">2*(E10-(5*10^(E9-10)))/(1+(0.94*10^(E9-10)))*10^(6-E9)</f>
        <v>4.76503497354798</v>
      </c>
      <c r="F12" s="15">
        <v>1.019561319592859</v>
      </c>
      <c r="G12" s="15">
        <v>1.019561319592859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+D9+0.5+VLOOKUP(D10,[2]LSI!$F$2:$G$25,2)+VLOOKUP(D11,[2]LSI!$H$2:$I$25,2)-12.1</f>
        <v>-1.3000000000000007</v>
      </c>
      <c r="E13" s="14">
        <f>+E9+0.5+VLOOKUP(E10,[2]LSI!$F$2:$G$25,2)+VLOOKUP(E11,[2]LSI!$H$2:$I$25,2)-12.1</f>
        <v>-1.2999999999999989</v>
      </c>
      <c r="F13" s="14">
        <v>-1.4000000000000004</v>
      </c>
      <c r="G13" s="14">
        <v>-1.4000000000000004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0.95</v>
      </c>
      <c r="E14" s="11">
        <v>0.33</v>
      </c>
      <c r="F14" s="11">
        <v>0.27</v>
      </c>
      <c r="G14" s="11">
        <v>0.06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0.02</v>
      </c>
      <c r="E15" s="11" t="s">
        <v>40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130</v>
      </c>
      <c r="E16" s="11">
        <v>120</v>
      </c>
      <c r="F16" s="11">
        <v>120</v>
      </c>
      <c r="G16" s="11">
        <v>120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15</v>
      </c>
      <c r="E17" s="11">
        <v>14</v>
      </c>
      <c r="F17" s="11">
        <v>14</v>
      </c>
      <c r="G17" s="11">
        <v>74</v>
      </c>
      <c r="H17" s="106"/>
      <c r="I17" s="106"/>
      <c r="J17" s="106"/>
      <c r="K17" s="5"/>
    </row>
    <row r="18" spans="1:11">
      <c r="A18" s="4"/>
      <c r="B18" s="10" t="s">
        <v>186</v>
      </c>
      <c r="C18" s="10" t="s">
        <v>187</v>
      </c>
      <c r="D18" s="14">
        <f t="shared" ref="D18:G18" si="1">D19/10</f>
        <v>17.899999999999999</v>
      </c>
      <c r="E18" s="14">
        <f t="shared" si="1"/>
        <v>17.3</v>
      </c>
      <c r="F18" s="14">
        <f t="shared" si="1"/>
        <v>16.899999999999999</v>
      </c>
      <c r="G18" s="14">
        <f t="shared" si="1"/>
        <v>21.3</v>
      </c>
      <c r="H18" s="108"/>
      <c r="I18" s="108"/>
      <c r="J18" s="108"/>
      <c r="K18" s="5"/>
    </row>
    <row r="19" spans="1:11">
      <c r="A19" s="4"/>
      <c r="B19" s="10" t="s">
        <v>186</v>
      </c>
      <c r="C19" s="10" t="s">
        <v>188</v>
      </c>
      <c r="D19" s="15">
        <v>179</v>
      </c>
      <c r="E19" s="15">
        <v>173</v>
      </c>
      <c r="F19" s="15">
        <v>169</v>
      </c>
      <c r="G19" s="15">
        <v>213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0.8</v>
      </c>
      <c r="E20" s="14" t="s">
        <v>41</v>
      </c>
      <c r="F20" s="14" t="s">
        <v>41</v>
      </c>
      <c r="G20" s="14">
        <v>0.25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>
        <v>10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90.1</v>
      </c>
      <c r="E22" s="14">
        <v>91.6</v>
      </c>
      <c r="F22" s="14">
        <v>86.6</v>
      </c>
      <c r="G22" s="14">
        <v>98.6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43382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43382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43382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43382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43382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199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6" t="s">
        <v>131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 t="s">
        <v>24</v>
      </c>
      <c r="C47" s="97" t="s">
        <v>132</v>
      </c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55"/>
      <c r="C48" s="97"/>
      <c r="D48" s="96"/>
      <c r="E48" s="96"/>
      <c r="F48" s="96"/>
      <c r="G48" s="96"/>
      <c r="H48" s="96"/>
      <c r="I48" s="96"/>
      <c r="J48" s="96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EC0381-498D-4EB8-9C84-46218EA37C7F}"/>
</file>

<file path=customXml/itemProps2.xml><?xml version="1.0" encoding="utf-8"?>
<ds:datastoreItem xmlns:ds="http://schemas.openxmlformats.org/officeDocument/2006/customXml" ds:itemID="{E05BA538-697A-44AB-9B8B-E1D022A43B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2018-10-03T23:00:59Z</cp:lastPrinted>
  <dcterms:created xsi:type="dcterms:W3CDTF">2017-07-10T05:27:40Z</dcterms:created>
  <dcterms:modified xsi:type="dcterms:W3CDTF">2018-10-09T02:37:44Z</dcterms:modified>
</cp:coreProperties>
</file>