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0 October\"/>
    </mc:Choice>
  </mc:AlternateContent>
  <xr:revisionPtr revIDLastSave="0" documentId="10_ncr:100000_{518D9AFE-55E4-452B-804A-5E365CE1C2EC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J5" i="9" l="1"/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1" i="1"/>
  <c r="J5" i="10" l="1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H25" i="1"/>
  <c r="H26" i="1"/>
  <c r="E25" i="1"/>
  <c r="E26" i="1"/>
  <c r="D26" i="1"/>
  <c r="D25" i="1"/>
  <c r="I25" i="1"/>
  <c r="I26" i="1"/>
  <c r="F26" i="1"/>
  <c r="F25" i="1"/>
  <c r="J25" i="1"/>
  <c r="J26" i="1"/>
  <c r="G25" i="1"/>
  <c r="G26" i="1"/>
  <c r="D25" i="4"/>
  <c r="D24" i="4"/>
</calcChain>
</file>

<file path=xl/sharedStrings.xml><?xml version="1.0" encoding="utf-8"?>
<sst xmlns="http://schemas.openxmlformats.org/spreadsheetml/2006/main" count="1118" uniqueCount="207">
  <si>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</si>
  <si>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</si>
  <si>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</si>
  <si>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</si>
  <si>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</si>
  <si>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</si>
  <si>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</si>
  <si>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</si>
  <si>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</si>
  <si>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</si>
  <si>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</si>
  <si>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</si>
  <si>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</si>
  <si>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</si>
  <si>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</si>
  <si>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</si>
  <si>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</si>
  <si>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</si>
  <si>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</si>
  <si>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</si>
  <si>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</si>
  <si>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</si>
  <si>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</si>
  <si>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</si>
  <si>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</si>
  <si>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</si>
  <si>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</si>
  <si>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</si>
  <si>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</si>
  <si>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</si>
  <si>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</si>
  <si>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</si>
  <si>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</si>
  <si>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</si>
  <si>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</si>
  <si>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</si>
  <si>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</si>
  <si>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</si>
  <si>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</si>
  <si>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</si>
  <si>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</si>
  <si>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</si>
  <si>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</si>
  <si>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</si>
  <si>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</si>
  <si>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</si>
  <si>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</si>
  <si>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</si>
  <si>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</si>
  <si>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</si>
  <si>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</si>
  <si>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</si>
  <si>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</si>
  <si>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</si>
  <si>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</si>
  <si>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</si>
  <si>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</si>
  <si>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</si>
  <si>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</si>
  <si>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</si>
  <si>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</si>
  <si>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</si>
  <si>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</si>
  <si>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</si>
  <si>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</si>
  <si>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</si>
  <si>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</si>
  <si>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</si>
  <si>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</si>
  <si>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</si>
  <si>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</si>
  <si>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</si>
  <si>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</si>
  <si>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</si>
  <si>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</si>
  <si>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</si>
  <si>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</si>
  <si>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</si>
  <si>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</si>
  <si>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</si>
  <si>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</si>
  <si>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</si>
  <si>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</si>
  <si>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</si>
  <si>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</si>
  <si>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</si>
  <si>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</si>
  <si>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</si>
  <si>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</si>
  <si>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</si>
  <si>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</si>
  <si>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</si>
  <si>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</si>
  <si>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</si>
  <si>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</si>
  <si>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</si>
  <si>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</si>
  <si>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</si>
  <si>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</si>
  <si>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</si>
  <si>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</si>
  <si>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</si>
  <si>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</si>
  <si>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</si>
  <si>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</si>
  <si>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</si>
  <si>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</si>
  <si>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</si>
  <si>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</si>
  <si>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</si>
  <si>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</si>
  <si>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</si>
  <si>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</si>
  <si>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</si>
  <si>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</si>
  <si>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</si>
  <si>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</si>
  <si>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</si>
  <si>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</si>
  <si>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</si>
  <si>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</si>
  <si>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</si>
  <si>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</si>
  <si>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</si>
  <si>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</si>
  <si>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</si>
  <si>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</si>
  <si>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</si>
  <si>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</si>
  <si>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</si>
  <si>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</si>
  <si>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</si>
  <si>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</si>
  <si>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</si>
  <si>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</si>
  <si>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</si>
  <si>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</si>
  <si>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</si>
  <si>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</si>
  <si>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</si>
  <si>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</si>
  <si>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</si>
  <si>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</si>
  <si>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</si>
  <si>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</si>
  <si>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</si>
  <si>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</si>
  <si>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</si>
  <si>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</si>
  <si>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</si>
  <si>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</si>
  <si>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</si>
  <si>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</si>
  <si>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</si>
  <si>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</si>
  <si>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</si>
  <si>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</si>
  <si>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</si>
  <si>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</si>
  <si>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</si>
  <si>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</si>
  <si>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</si>
  <si>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</si>
  <si>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</si>
  <si>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</si>
  <si>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</si>
  <si>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</si>
  <si>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</si>
  <si>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</si>
  <si>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</si>
  <si>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</si>
  <si>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</si>
  <si>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</si>
  <si>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</si>
  <si>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</si>
  <si>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</si>
  <si>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</si>
  <si>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</si>
  <si>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</si>
  <si>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</si>
  <si>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</si>
  <si>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</si>
  <si>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</si>
  <si>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</si>
  <si>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</si>
  <si>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</si>
  <si>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</si>
  <si>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</si>
  <si>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</si>
  <si>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</si>
  <si>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</si>
  <si>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</si>
  <si>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</si>
  <si>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</si>
  <si>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</si>
  <si>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</si>
  <si>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</si>
  <si>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</si>
  <si>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</si>
  <si>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</si>
  <si>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</si>
  <si>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</si>
  <si>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 xml:space="preserve">The Most Probable Number (MPN) count uses reference method APHA 9221 C, Table 9221:III </t>
  </si>
  <si>
    <t>THINK WATER MARLBOROUGH</t>
  </si>
  <si>
    <t>ROY ARNOLD</t>
  </si>
  <si>
    <t>20181012SRT01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</si>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</sst>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43396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43396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43396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43396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7"/>
  <sheetViews>
    <sheetView tabSelected="1" view="pageLayout" zoomScale="130" zoomScaleNormal="110" zoomScalePageLayoutView="130" workbookViewId="0">
      <selection activeCell="G14" sqref="G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43385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43396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106"/>
      <c r="G7" s="106"/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107"/>
      <c r="G8" s="107"/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6.1</v>
      </c>
      <c r="E9" s="14">
        <v>6.2</v>
      </c>
      <c r="F9" s="108"/>
      <c r="G9" s="108"/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15</v>
      </c>
      <c r="E10" s="11">
        <v>30</v>
      </c>
      <c r="F10" s="106"/>
      <c r="G10" s="106"/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5</v>
      </c>
      <c r="E11" s="11">
        <v>20</v>
      </c>
      <c r="F11" s="106"/>
      <c r="G11" s="106"/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23.82602749372991</v>
      </c>
      <c r="E12" s="15">
        <f t="shared" ref="E12:J12" si="0">2*(E10-(5*10^(E9-10)))/(1+(0.94*10^(E9-10)))*10^(6-E9)</f>
        <v>37.850801657891161</v>
      </c>
      <c r="F12" s="109"/>
      <c r="G12" s="109"/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-4.2</v>
      </c>
      <c r="E13" s="14">
        <f>+E9+0.5+VLOOKUP(E10,[2]LSI!$F$2:$G$25,2)+VLOOKUP(E11,[2]LSI!$H$2:$I$25,2)-12.1</f>
        <v>-3.1999999999999993</v>
      </c>
      <c r="F13" s="108"/>
      <c r="G13" s="108"/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0.02</v>
      </c>
      <c r="E14" s="11">
        <v>0.03</v>
      </c>
      <c r="F14" s="106"/>
      <c r="G14" s="106"/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06"/>
      <c r="G15" s="106"/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60</v>
      </c>
      <c r="E16" s="11">
        <v>70</v>
      </c>
      <c r="F16" s="106"/>
      <c r="G16" s="106"/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29</v>
      </c>
      <c r="E17" s="11">
        <v>12</v>
      </c>
      <c r="F17" s="106"/>
      <c r="G17" s="106"/>
      <c r="H17" s="106"/>
      <c r="I17" s="106"/>
      <c r="J17" s="106"/>
      <c r="K17" s="5"/>
    </row>
    <row r="18" spans="1:11">
      <c r="A18" s="4"/>
      <c r="B18" s="10" t="s">
        <v>186</v>
      </c>
      <c r="C18" s="10" t="s">
        <v>187</v>
      </c>
      <c r="D18" s="14">
        <f t="shared" ref="D18:J18" si="1">D19/10</f>
        <v>8.6999999999999993</v>
      </c>
      <c r="E18" s="14">
        <f t="shared" si="1"/>
        <v>9.9</v>
      </c>
      <c r="F18" s="108"/>
      <c r="G18" s="108"/>
      <c r="H18" s="108"/>
      <c r="I18" s="108"/>
      <c r="J18" s="108"/>
      <c r="K18" s="5"/>
    </row>
    <row r="19" spans="1:11">
      <c r="A19" s="4"/>
      <c r="B19" s="10" t="s">
        <v>186</v>
      </c>
      <c r="C19" s="10" t="s">
        <v>188</v>
      </c>
      <c r="D19" s="15">
        <v>87</v>
      </c>
      <c r="E19" s="15">
        <v>99</v>
      </c>
      <c r="F19" s="109"/>
      <c r="G19" s="109"/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7.0000000000000007E-2</v>
      </c>
      <c r="E20" s="14">
        <v>0.13</v>
      </c>
      <c r="F20" s="108"/>
      <c r="G20" s="108"/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06"/>
      <c r="G21" s="106"/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99.5</v>
      </c>
      <c r="E22" s="14">
        <v>99.8</v>
      </c>
      <c r="F22" s="108"/>
      <c r="G22" s="108"/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55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200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197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 xr:uid="{6CDD7BF2-B5A6-41B3-86A6-DBA8ED1070E9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91E5D6A6-CEA1-4E8C-9738-32FB5A35B7C6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43385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43396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43396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202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43396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43396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199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6" t="s">
        <v>131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 t="s">
        <v>24</v>
      </c>
      <c r="C47" s="97" t="s">
        <v>132</v>
      </c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55"/>
      <c r="C48" s="97"/>
      <c r="D48" s="96"/>
      <c r="E48" s="96"/>
      <c r="F48" s="96"/>
      <c r="G48" s="96"/>
      <c r="H48" s="96"/>
      <c r="I48" s="96"/>
      <c r="J48" s="96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C4CBCC-579F-4FE1-8FBE-C4ECE67BEE38}"/>
</file>

<file path=customXml/itemProps2.xml><?xml version="1.0" encoding="utf-8"?>
<ds:datastoreItem xmlns:ds="http://schemas.openxmlformats.org/officeDocument/2006/customXml" ds:itemID="{F3ED2089-02BC-403B-B9EF-4AA5E9B1F1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2018-10-22T22:42:10Z</dcterms:modified>
</cp:coreProperties>
</file>