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0 October\"/>
    </mc:Choice>
  </mc:AlternateContent>
  <xr:revisionPtr revIDLastSave="0" documentId="10_ncr:100000_{746D6A6D-1C77-476E-9424-9D031E3CD459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J5" i="9" l="1"/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G25" i="1"/>
  <c r="G26" i="1"/>
  <c r="J26" i="1"/>
  <c r="J25" i="1"/>
  <c r="I26" i="1"/>
  <c r="I25" i="1"/>
  <c r="E25" i="1"/>
  <c r="E26" i="1"/>
  <c r="H26" i="1"/>
  <c r="H25" i="1"/>
  <c r="D24" i="4"/>
  <c r="D25" i="4"/>
  <c r="F25" i="1"/>
  <c r="F26" i="1"/>
  <c r="D26" i="1"/>
  <c r="D25" i="1"/>
</calcChain>
</file>

<file path=xl/sharedStrings.xml><?xml version="1.0" encoding="utf-8"?>
<sst xmlns="http://schemas.openxmlformats.org/spreadsheetml/2006/main" count="1118" uniqueCount="210">
  <si>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</si>
  <si>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</si>
  <si>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</si>
  <si>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</si>
  <si>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</si>
  <si>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</si>
  <si>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</si>
  <si>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</si>
  <si>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</si>
  <si>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</si>
  <si>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</si>
  <si>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</si>
  <si>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</si>
  <si>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</si>
  <si>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</si>
  <si>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</si>
  <si>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</si>
  <si>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</si>
  <si>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</si>
  <si>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</si>
  <si>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</si>
  <si>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</si>
  <si>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</si>
  <si>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</si>
  <si>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</si>
  <si>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</si>
  <si>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</si>
  <si>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</si>
  <si>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</si>
  <si>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</si>
  <si>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</si>
  <si>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</si>
  <si>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</si>
  <si>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</si>
  <si>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</si>
  <si>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</si>
  <si>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</si>
  <si>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</si>
  <si>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</si>
  <si>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</si>
  <si>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</si>
  <si>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</si>
  <si>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</si>
  <si>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</si>
  <si>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</si>
  <si>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</si>
  <si>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</si>
  <si>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</si>
  <si>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</si>
  <si>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</si>
  <si>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</si>
  <si>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</si>
  <si>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</si>
  <si>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</si>
  <si>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</si>
  <si>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</si>
  <si>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</si>
  <si>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</si>
  <si>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</si>
  <si>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</si>
  <si>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</si>
  <si>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</si>
  <si>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</si>
  <si>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</si>
  <si>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</si>
  <si>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</si>
  <si>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</si>
  <si>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</si>
  <si>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</si>
  <si>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</si>
  <si>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</si>
  <si>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</si>
  <si>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</si>
  <si>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</si>
  <si>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</si>
  <si>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</si>
  <si>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</si>
  <si>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</si>
  <si>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</si>
  <si>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</si>
  <si>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</si>
  <si>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</si>
  <si>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</si>
  <si>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</si>
  <si>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</si>
  <si>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</si>
  <si>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</si>
  <si>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</si>
  <si>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</si>
  <si>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</si>
  <si>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</si>
  <si>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</si>
  <si>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</si>
  <si>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</si>
  <si>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</si>
  <si>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</si>
  <si>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</si>
  <si>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</si>
  <si>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</si>
  <si>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</si>
  <si>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</si>
  <si>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</si>
  <si>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</si>
  <si>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</si>
  <si>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</si>
  <si>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</si>
  <si>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</si>
  <si>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</si>
  <si>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</si>
  <si>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</si>
  <si>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</si>
  <si>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</si>
  <si>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</si>
  <si>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</si>
  <si>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</si>
  <si>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</si>
  <si>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</si>
  <si>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</si>
  <si>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</si>
  <si>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</si>
  <si>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</si>
  <si>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</si>
  <si>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</si>
  <si>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</si>
  <si>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</si>
  <si>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</si>
  <si>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</si>
  <si>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</si>
  <si>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</si>
  <si>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</si>
  <si>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</si>
  <si>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</si>
  <si>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</si>
  <si>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</si>
  <si>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</si>
  <si>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</si>
  <si>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</si>
  <si>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</si>
  <si>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</si>
  <si>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</si>
  <si>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</si>
  <si>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</si>
  <si>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</si>
  <si>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</si>
  <si>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</si>
  <si>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</si>
  <si>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</si>
  <si>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</si>
  <si>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</si>
  <si>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</si>
  <si>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</si>
  <si>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</si>
  <si>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</si>
  <si>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</si>
  <si>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</si>
  <si>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</si>
  <si>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</si>
  <si>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</si>
  <si>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</si>
  <si>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</si>
  <si>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</si>
  <si>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</si>
  <si>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</si>
  <si>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</si>
  <si>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</si>
  <si>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</si>
  <si>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</si>
  <si>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</si>
  <si>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</si>
  <si>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</si>
  <si>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</si>
  <si>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</si>
  <si>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</si>
  <si>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</si>
  <si>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</si>
  <si>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</si>
  <si>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</si>
  <si>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</si>
  <si>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</si>
  <si>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</si>
  <si>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</si>
  <si>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</si>
  <si>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</si>
  <si>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</si>
  <si>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</si>
  <si>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</si>
  <si>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</si>
  <si>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</si>
  <si>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</si>
  <si>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</si>
  <si>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</si>
  <si>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</si>
  <si>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</si>
  <si>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</si>
  <si>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</si>
  <si>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</si>
  <si>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</si>
  <si>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</si>
  <si>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</si>
  <si>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</si>
  <si>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</si>
  <si>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</si>
  <si>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</si>
  <si>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MCQUINN PUMPS </t>
  </si>
  <si>
    <t>MANGAWHAI PARK CUSTOMER</t>
  </si>
  <si>
    <t>20181023SRT01</t>
  </si>
  <si>
    <t>BORE</t>
  </si>
  <si>
    <t>AFTER SOFTENER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</si>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</sst>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7"/>
  <sheetViews>
    <sheetView tabSelected="1" view="pageLayout" zoomScale="130" zoomScaleNormal="110" zoomScalePageLayoutView="130" workbookViewId="0">
      <selection activeCell="I17" sqref="I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4" width="10" style="1" customWidth="1"/>
    <col min="5" max="5" width="14.5703125" style="1" bestFit="1" customWidth="1"/>
    <col min="6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43396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6"/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206</v>
      </c>
      <c r="E8" s="72" t="s">
        <v>207</v>
      </c>
      <c r="F8" s="107"/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8</v>
      </c>
      <c r="E9" s="14">
        <v>8.1</v>
      </c>
      <c r="F9" s="108"/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270</v>
      </c>
      <c r="E10" s="11">
        <v>265</v>
      </c>
      <c r="F10" s="106"/>
      <c r="G10" s="106"/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</v>
      </c>
      <c r="E11" s="11">
        <v>5</v>
      </c>
      <c r="F11" s="106"/>
      <c r="G11" s="106"/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5.3487220130770758</v>
      </c>
      <c r="E12" s="15">
        <f t="shared" ref="E12" si="0">2*(E10-(5*10^(E9-10)))/(1+(0.94*10^(E9-10)))*10^(6-E9)</f>
        <v>4.1597140091230118</v>
      </c>
      <c r="F12" s="109"/>
      <c r="G12" s="109"/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-0.90000000000000036</v>
      </c>
      <c r="E13" s="14">
        <f>+E9+0.5+VLOOKUP(E10,[2]LSI!$F$2:$G$25,2)+VLOOKUP(E11,[2]LSI!$H$2:$I$25,2)-12.1</f>
        <v>-0.80000000000000071</v>
      </c>
      <c r="F13" s="108"/>
      <c r="G13" s="108"/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0.08</v>
      </c>
      <c r="E14" s="11">
        <v>0.01</v>
      </c>
      <c r="F14" s="106"/>
      <c r="G14" s="106"/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06"/>
      <c r="G15" s="106"/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450</v>
      </c>
      <c r="E16" s="11">
        <v>450</v>
      </c>
      <c r="F16" s="106"/>
      <c r="G16" s="106"/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57</v>
      </c>
      <c r="E17" s="11">
        <v>57</v>
      </c>
      <c r="F17" s="106"/>
      <c r="G17" s="106"/>
      <c r="H17" s="106"/>
      <c r="I17" s="106"/>
      <c r="J17" s="106"/>
      <c r="K17" s="5"/>
    </row>
    <row r="18" spans="1:11">
      <c r="A18" s="4"/>
      <c r="B18" s="10" t="s">
        <v>185</v>
      </c>
      <c r="C18" s="10" t="s">
        <v>186</v>
      </c>
      <c r="D18" s="14">
        <f t="shared" ref="D18:E18" si="1">D19/10</f>
        <v>63.7</v>
      </c>
      <c r="E18" s="14">
        <f t="shared" si="1"/>
        <v>62.9</v>
      </c>
      <c r="F18" s="108"/>
      <c r="G18" s="108"/>
      <c r="H18" s="108"/>
      <c r="I18" s="108"/>
      <c r="J18" s="108"/>
      <c r="K18" s="5"/>
    </row>
    <row r="19" spans="1:11">
      <c r="A19" s="4"/>
      <c r="B19" s="10" t="s">
        <v>185</v>
      </c>
      <c r="C19" s="10" t="s">
        <v>187</v>
      </c>
      <c r="D19" s="15">
        <v>637</v>
      </c>
      <c r="E19" s="15">
        <v>629</v>
      </c>
      <c r="F19" s="109"/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0.95</v>
      </c>
      <c r="E20" s="14">
        <v>0.57999999999999996</v>
      </c>
      <c r="F20" s="108"/>
      <c r="G20" s="108"/>
      <c r="H20" s="108"/>
      <c r="I20" s="108"/>
      <c r="J20" s="108"/>
      <c r="K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06"/>
      <c r="G21" s="106"/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75.5</v>
      </c>
      <c r="E22" s="14">
        <v>78.400000000000006</v>
      </c>
      <c r="F22" s="108"/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199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196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 xr:uid="{7C397D1C-4AB8-44A2-9E92-19DA3874F447}">
      <formula1>0</formula1>
      <formula2>2</formula2>
    </dataValidation>
  </dataValidations>
  <pageMargins left="0" right="0" top="1.3779527559055118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454FDCC-5828-44B7-8803-0790AE44DB08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43396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5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43402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198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D40B20-344F-42F9-AC7B-1F4F2A21A784}"/>
</file>

<file path=customXml/itemProps2.xml><?xml version="1.0" encoding="utf-8"?>
<ds:datastoreItem xmlns:ds="http://schemas.openxmlformats.org/officeDocument/2006/customXml" ds:itemID="{3EE925E7-9717-407B-A51A-1B8ACF37DE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2018-10-28T23:03:34Z</dcterms:modified>
</cp:coreProperties>
</file>