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BC7EE95D-CD8B-4EBB-B1F7-A05455106882}" xr6:coauthVersionLast="31" xr6:coauthVersionMax="31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E12" i="1" l="1"/>
  <c r="D12" i="1"/>
  <c r="J5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" l="1"/>
  <c r="D18" i="1"/>
  <c r="H19" i="9"/>
  <c r="H18" i="9"/>
  <c r="I19" i="9"/>
  <c r="I18" i="9"/>
  <c r="D18" i="9"/>
  <c r="D19" i="9"/>
  <c r="G19" i="9"/>
  <c r="G18" i="9"/>
  <c r="D25" i="4"/>
  <c r="D24" i="4"/>
  <c r="E19" i="9"/>
  <c r="E18" i="9"/>
  <c r="J19" i="9"/>
  <c r="J18" i="9"/>
  <c r="F18" i="9"/>
  <c r="F19" i="9"/>
</calcChain>
</file>

<file path=xl/sharedStrings.xml><?xml version="1.0" encoding="utf-8"?>
<sst xmlns="http://schemas.openxmlformats.org/spreadsheetml/2006/main" count="1081" uniqueCount="210">
  <si>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</si>
  <si>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</si>
  <si>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</si>
  <si>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</si>
  <si>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</si>
  <si>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</si>
  <si>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</si>
  <si>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</si>
  <si>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</si>
  <si>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</si>
  <si>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</si>
  <si>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</si>
  <si>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</si>
  <si>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</si>
  <si>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</si>
  <si>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</si>
  <si>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</si>
  <si>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</si>
  <si>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</si>
  <si>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</si>
  <si>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</si>
  <si>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</si>
  <si>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</si>
  <si>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</si>
  <si>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</si>
  <si>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</si>
  <si>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</si>
  <si>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</si>
  <si>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</si>
  <si>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</si>
  <si>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</si>
  <si>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</si>
  <si>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</si>
  <si>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</si>
  <si>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</si>
  <si>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</si>
  <si>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</si>
  <si>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</si>
  <si>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</si>
  <si>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</si>
  <si>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</si>
  <si>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</si>
  <si>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</si>
  <si>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</si>
  <si>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</si>
  <si>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</si>
  <si>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</si>
  <si>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</si>
  <si>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</si>
  <si>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</si>
  <si>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</si>
  <si>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</si>
  <si>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</si>
  <si>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</si>
  <si>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</si>
  <si>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</si>
  <si>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</si>
  <si>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</si>
  <si>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</si>
  <si>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</si>
  <si>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</si>
  <si>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</si>
  <si>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</si>
  <si>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</si>
  <si>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</si>
  <si>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</si>
  <si>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</si>
  <si>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</si>
  <si>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</si>
  <si>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</si>
  <si>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</si>
  <si>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</si>
  <si>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</si>
  <si>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</si>
  <si>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</si>
  <si>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</si>
  <si>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</si>
  <si>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</si>
  <si>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</si>
  <si>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</si>
  <si>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</si>
  <si>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</si>
  <si>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</si>
  <si>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</si>
  <si>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</si>
  <si>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</si>
  <si>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</si>
  <si>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</si>
  <si>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</si>
  <si>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</si>
  <si>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</si>
  <si>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</si>
  <si>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</si>
  <si>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</si>
  <si>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</si>
  <si>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</si>
  <si>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</si>
  <si>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</si>
  <si>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</si>
  <si>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</si>
  <si>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</si>
  <si>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</si>
  <si>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</si>
  <si>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</si>
  <si>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</si>
  <si>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</si>
  <si>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</si>
  <si>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</si>
  <si>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</si>
  <si>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</si>
  <si>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</si>
  <si>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</si>
  <si>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</si>
  <si>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</si>
  <si>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</si>
  <si>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</si>
  <si>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</si>
  <si>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</si>
  <si>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</si>
  <si>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</si>
  <si>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</si>
  <si>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</si>
  <si>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</si>
  <si>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</si>
  <si>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</si>
  <si>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</si>
  <si>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</si>
  <si>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</si>
  <si>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</si>
  <si>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</si>
  <si>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</si>
  <si>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</si>
  <si>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</si>
  <si>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</si>
  <si>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</si>
  <si>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</si>
  <si>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</si>
  <si>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</si>
  <si>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</si>
  <si>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</si>
  <si>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</si>
  <si>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</si>
  <si>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</si>
  <si>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</si>
  <si>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</si>
  <si>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</si>
  <si>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</si>
  <si>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</si>
  <si>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</si>
  <si>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</si>
  <si>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</si>
  <si>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</si>
  <si>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</si>
  <si>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</si>
  <si>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</si>
  <si>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</si>
  <si>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</si>
  <si>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</si>
  <si>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</si>
  <si>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</si>
  <si>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</si>
  <si>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</si>
  <si>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</si>
  <si>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</si>
  <si>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</si>
  <si>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</si>
  <si>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</si>
  <si>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</si>
  <si>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</si>
  <si>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</si>
  <si>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</si>
  <si>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</si>
  <si>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</si>
  <si>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</si>
  <si>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</si>
  <si>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</si>
  <si>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</si>
  <si>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</si>
  <si>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</si>
  <si>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</si>
  <si>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</si>
  <si>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</si>
  <si>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</si>
  <si>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</si>
  <si>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</si>
  <si>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</si>
  <si>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</si>
  <si>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</si>
  <si>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</si>
  <si>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</si>
  <si>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</si>
  <si>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</si>
  <si>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</si>
  <si>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</si>
  <si>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</si>
  <si>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</si>
  <si>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</si>
  <si>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</si>
  <si>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</si>
  <si>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</si>
  <si>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</si>
  <si>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</si>
  <si>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</si>
  <si>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 xml:space="preserve">The Most Probable Number (MPN) count uses reference method APHA 9221 C, Table 9221:III </t>
  </si>
  <si>
    <t>ADVANTAGE</t>
  </si>
  <si>
    <t>KATE SMITH</t>
  </si>
  <si>
    <t>20181116SRT02</t>
  </si>
  <si>
    <t>COLD</t>
  </si>
  <si>
    <t>HOT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</si>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</sst>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26</xdr:row>
      <xdr:rowOff>153865</xdr:rowOff>
    </xdr:from>
    <xdr:to>
      <xdr:col>1</xdr:col>
      <xdr:colOff>1033096</xdr:colOff>
      <xdr:row>28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186</v>
      </c>
      <c r="C18" s="10" t="s">
        <v>187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186</v>
      </c>
      <c r="C19" s="10" t="s">
        <v>188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197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17"/>
  <sheetViews>
    <sheetView tabSelected="1" view="pageLayout" topLeftCell="A5" zoomScale="130" zoomScaleNormal="110" zoomScalePageLayoutView="130" workbookViewId="0">
      <selection activeCell="E28" sqref="E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43420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6"/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107"/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7.2</v>
      </c>
      <c r="F9" s="108"/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5">
        <v>135</v>
      </c>
      <c r="E10" s="15">
        <v>135</v>
      </c>
      <c r="F10" s="109"/>
      <c r="G10" s="109"/>
      <c r="H10" s="109"/>
      <c r="I10" s="109"/>
      <c r="J10" s="109"/>
      <c r="K10" s="5"/>
    </row>
    <row r="11" spans="1:11">
      <c r="A11" s="4"/>
      <c r="B11" s="10" t="s">
        <v>6</v>
      </c>
      <c r="C11" s="10" t="s">
        <v>52</v>
      </c>
      <c r="D11" s="15">
        <v>115</v>
      </c>
      <c r="E11" s="15">
        <v>110</v>
      </c>
      <c r="F11" s="109"/>
      <c r="G11" s="109"/>
      <c r="H11" s="109"/>
      <c r="I11" s="109"/>
      <c r="J11" s="109"/>
      <c r="K11" s="5"/>
    </row>
    <row r="12" spans="1:11">
      <c r="A12" s="4"/>
      <c r="B12" s="10" t="s">
        <v>17</v>
      </c>
      <c r="C12" s="11" t="s">
        <v>23</v>
      </c>
      <c r="D12" s="14">
        <f>+D9+0.5+VLOOKUP(D10,[3]LSI!$F$2:$G$25,2)+VLOOKUP(D11,[3]LSI!$H$2:$I$25,2)-12.1</f>
        <v>-0.69999999999999929</v>
      </c>
      <c r="E12" s="14">
        <f>+E9+0.5+VLOOKUP(E10,[3]LSI!$F$2:$G$25,2)+VLOOKUP(E11,[3]LSI!$H$2:$I$25,2)-12.1</f>
        <v>-0.69999999999999929</v>
      </c>
      <c r="F12" s="108"/>
      <c r="G12" s="108"/>
      <c r="H12" s="108"/>
      <c r="I12" s="108"/>
      <c r="J12" s="108"/>
      <c r="K12" s="5"/>
    </row>
    <row r="13" spans="1:11">
      <c r="A13" s="4"/>
      <c r="B13" s="10" t="s">
        <v>10</v>
      </c>
      <c r="C13" s="10" t="s">
        <v>24</v>
      </c>
      <c r="D13" s="11" t="s">
        <v>40</v>
      </c>
      <c r="E13" s="11" t="s">
        <v>40</v>
      </c>
      <c r="F13" s="106"/>
      <c r="G13" s="106"/>
      <c r="H13" s="106"/>
      <c r="I13" s="106"/>
      <c r="J13" s="106"/>
      <c r="K13" s="5"/>
    </row>
    <row r="14" spans="1:11">
      <c r="A14" s="4"/>
      <c r="B14" s="10" t="s">
        <v>11</v>
      </c>
      <c r="C14" s="10" t="s">
        <v>24</v>
      </c>
      <c r="D14" s="11" t="s">
        <v>40</v>
      </c>
      <c r="E14" s="11" t="s">
        <v>40</v>
      </c>
      <c r="F14" s="106"/>
      <c r="G14" s="106"/>
      <c r="H14" s="106"/>
      <c r="I14" s="106"/>
      <c r="J14" s="106"/>
      <c r="K14" s="5"/>
    </row>
    <row r="15" spans="1:11">
      <c r="A15" s="4"/>
      <c r="B15" s="10" t="s">
        <v>13</v>
      </c>
      <c r="C15" s="10" t="s">
        <v>24</v>
      </c>
      <c r="D15" s="11" t="s">
        <v>40</v>
      </c>
      <c r="E15" s="11">
        <v>0.04</v>
      </c>
      <c r="F15" s="106"/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210</v>
      </c>
      <c r="E16" s="11">
        <v>220</v>
      </c>
      <c r="F16" s="106"/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5">
        <v>11</v>
      </c>
      <c r="E17" s="15">
        <v>11</v>
      </c>
      <c r="F17" s="109"/>
      <c r="G17" s="109"/>
      <c r="H17" s="109"/>
      <c r="I17" s="109"/>
      <c r="J17" s="109"/>
      <c r="K17" s="5"/>
    </row>
    <row r="18" spans="1:11">
      <c r="A18" s="4"/>
      <c r="B18" s="10" t="s">
        <v>186</v>
      </c>
      <c r="C18" s="10" t="s">
        <v>187</v>
      </c>
      <c r="D18" s="14">
        <f t="shared" ref="D18:J18" si="0">D19/10</f>
        <v>30</v>
      </c>
      <c r="E18" s="14">
        <f t="shared" si="0"/>
        <v>30.8</v>
      </c>
      <c r="F18" s="108"/>
      <c r="G18" s="108"/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300</v>
      </c>
      <c r="E19" s="15">
        <v>308</v>
      </c>
      <c r="F19" s="109"/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08"/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5" t="s">
        <v>38</v>
      </c>
      <c r="E21" s="15" t="s">
        <v>38</v>
      </c>
      <c r="F21" s="109"/>
      <c r="G21" s="109"/>
      <c r="H21" s="109"/>
      <c r="I21" s="109"/>
      <c r="J21" s="109"/>
      <c r="K21" s="5"/>
    </row>
    <row r="22" spans="1:11">
      <c r="A22" s="4"/>
      <c r="B22" s="10" t="s">
        <v>19</v>
      </c>
      <c r="C22" s="10" t="s">
        <v>55</v>
      </c>
      <c r="D22" s="14">
        <v>97.2</v>
      </c>
      <c r="E22" s="14">
        <v>96.6</v>
      </c>
      <c r="F22" s="108"/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55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201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CC4AAD-9960-4280-9FE4-34AF932BAE19}"/>
</file>

<file path=customXml/itemProps2.xml><?xml version="1.0" encoding="utf-8"?>
<ds:datastoreItem xmlns:ds="http://schemas.openxmlformats.org/officeDocument/2006/customXml" ds:itemID="{2E7BA68B-A81A-4A86-A968-F1F45AF93F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2018-11-22T22:40:05Z</dcterms:modified>
</cp:coreProperties>
</file>