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F445A28C-C753-424D-B3C5-CF6AAC05EF59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J5" i="9" l="1"/>
  <c r="G10" i="10" l="1"/>
  <c r="G11" i="10"/>
  <c r="J5" i="17" l="1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D26" i="1"/>
  <c r="D25" i="1"/>
  <c r="I26" i="1"/>
  <c r="I25" i="1"/>
  <c r="G26" i="1"/>
  <c r="G25" i="1"/>
  <c r="J26" i="1"/>
  <c r="J25" i="1"/>
  <c r="D24" i="4"/>
  <c r="D25" i="4"/>
  <c r="F25" i="1"/>
  <c r="F26" i="1"/>
  <c r="H26" i="1"/>
  <c r="H25" i="1"/>
  <c r="E25" i="1"/>
  <c r="E26" i="1"/>
</calcChain>
</file>

<file path=xl/sharedStrings.xml><?xml version="1.0" encoding="utf-8"?>
<sst xmlns="http://schemas.openxmlformats.org/spreadsheetml/2006/main" count="1129" uniqueCount="209">
  <si>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</si>
  <si>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</si>
  <si>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</si>
  <si>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</si>
  <si>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</si>
  <si>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</si>
  <si>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</si>
  <si>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</si>
  <si>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</si>
  <si>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</si>
  <si>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</si>
  <si>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</si>
  <si>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</si>
  <si>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</si>
  <si>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</si>
  <si>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</si>
  <si>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</si>
  <si>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</si>
  <si>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</si>
  <si>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</si>
  <si>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</si>
  <si>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</si>
  <si>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</si>
  <si>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</si>
  <si>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</si>
  <si>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</si>
  <si>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</si>
  <si>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</si>
  <si>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</si>
  <si>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</si>
  <si>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</si>
  <si>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</si>
  <si>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</si>
  <si>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</si>
  <si>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</si>
  <si>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</si>
  <si>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</si>
  <si>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</si>
  <si>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</si>
  <si>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</si>
  <si>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</si>
  <si>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</si>
  <si>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</si>
  <si>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</si>
  <si>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</si>
  <si>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</si>
  <si>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</si>
  <si>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</si>
  <si>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</si>
  <si>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</si>
  <si>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</si>
  <si>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</si>
  <si>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</si>
  <si>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</si>
  <si>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</si>
  <si>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</si>
  <si>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</si>
  <si>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</si>
  <si>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</si>
  <si>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</si>
  <si>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</si>
  <si>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</si>
  <si>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</si>
  <si>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</si>
  <si>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</si>
  <si>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</si>
  <si>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</si>
  <si>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</si>
  <si>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</si>
  <si>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</si>
  <si>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</si>
  <si>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</si>
  <si>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</si>
  <si>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</si>
  <si>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</si>
  <si>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</si>
  <si>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</si>
  <si>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</si>
  <si>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</si>
  <si>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</si>
  <si>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</si>
  <si>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</si>
  <si>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</si>
  <si>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</si>
  <si>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</si>
  <si>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</si>
  <si>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</si>
  <si>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</si>
  <si>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</si>
  <si>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</si>
  <si>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</si>
  <si>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</si>
  <si>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</si>
  <si>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</si>
  <si>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</si>
  <si>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</si>
  <si>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</si>
  <si>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</si>
  <si>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</si>
  <si>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</si>
  <si>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</si>
  <si>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</si>
  <si>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</si>
  <si>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</si>
  <si>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</si>
  <si>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</si>
  <si>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</si>
  <si>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</si>
  <si>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</si>
  <si>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</si>
  <si>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</si>
  <si>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</si>
  <si>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</si>
  <si>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</si>
  <si>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</si>
  <si>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</si>
  <si>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</si>
  <si>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</si>
  <si>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</si>
  <si>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</si>
  <si>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</si>
  <si>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</si>
  <si>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</si>
  <si>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</si>
  <si>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</si>
  <si>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</si>
  <si>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</si>
  <si>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</si>
  <si>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</si>
  <si>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</si>
  <si>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</si>
  <si>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</si>
  <si>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</si>
  <si>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</si>
  <si>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</si>
  <si>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</si>
  <si>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</si>
  <si>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</si>
  <si>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</si>
  <si>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</si>
  <si>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</si>
  <si>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</si>
  <si>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</si>
  <si>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</si>
  <si>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</si>
  <si>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</si>
  <si>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</si>
  <si>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</si>
  <si>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</si>
  <si>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</si>
  <si>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</si>
  <si>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</si>
  <si>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</si>
  <si>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</si>
  <si>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</si>
  <si>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</si>
  <si>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</si>
  <si>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</si>
  <si>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</si>
  <si>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</si>
  <si>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</si>
  <si>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</si>
  <si>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</si>
  <si>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</si>
  <si>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</si>
  <si>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</si>
  <si>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</si>
  <si>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</si>
  <si>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</si>
  <si>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</si>
  <si>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</si>
  <si>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</si>
  <si>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</si>
  <si>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</si>
  <si>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</si>
  <si>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</si>
  <si>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</si>
  <si>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</si>
  <si>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</si>
  <si>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</si>
  <si>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</si>
  <si>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</si>
  <si>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</si>
  <si>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</si>
  <si>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</si>
  <si>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</si>
  <si>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</si>
  <si>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</si>
  <si>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</si>
  <si>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</si>
  <si>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</si>
  <si>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</si>
  <si>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</si>
  <si>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</si>
  <si>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</si>
  <si>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</si>
  <si>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</si>
  <si>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</si>
  <si>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</si>
  <si>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</si>
  <si>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</si>
  <si>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</si>
  <si>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</si>
  <si>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</si>
  <si>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DAVIDSON ENGINEERING</t>
  </si>
  <si>
    <t>KIWI LUMBER</t>
  </si>
  <si>
    <t>20181126SRT01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</si>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</sst>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43430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I16" sqref="I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43430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7.2</v>
      </c>
      <c r="F9" s="14">
        <v>7.4</v>
      </c>
      <c r="G9" s="14">
        <v>7.1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230</v>
      </c>
      <c r="E10" s="11">
        <v>255</v>
      </c>
      <c r="F10" s="11">
        <v>225</v>
      </c>
      <c r="G10" s="11">
        <v>110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130</v>
      </c>
      <c r="E11" s="11">
        <v>160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45.955801546546255</v>
      </c>
      <c r="E12" s="15">
        <f t="shared" ref="E12:J12" si="0">2*(E10-(5*10^(E9-10)))/(1+(0.94*10^(E9-10)))*10^(6-E9)</f>
        <v>32.129957370821415</v>
      </c>
      <c r="F12" s="15">
        <v>17.871624672874017</v>
      </c>
      <c r="G12" s="15">
        <v>17.453566789501917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-0.59999999999999964</v>
      </c>
      <c r="E13" s="14">
        <f>+E9+0.5+VLOOKUP(E10,[2]LSI!$F$2:$G$25,2)+VLOOKUP(E11,[2]LSI!$H$2:$I$25,2)-12.1</f>
        <v>-0.20000000000000107</v>
      </c>
      <c r="F13" s="14">
        <v>-1.5999999999999996</v>
      </c>
      <c r="G13" s="14">
        <v>-2.2000000000000011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0.83</v>
      </c>
      <c r="E14" s="11">
        <v>0.59</v>
      </c>
      <c r="F14" s="11">
        <v>0.1</v>
      </c>
      <c r="G14" s="11">
        <v>0.03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0.17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420</v>
      </c>
      <c r="E16" s="11">
        <v>440</v>
      </c>
      <c r="F16" s="11">
        <v>420</v>
      </c>
      <c r="G16" s="11">
        <v>460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62</v>
      </c>
      <c r="E17" s="11">
        <v>78</v>
      </c>
      <c r="F17" s="11">
        <v>66</v>
      </c>
      <c r="G17" s="11">
        <v>160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J18" si="1">D19/10</f>
        <v>59.5</v>
      </c>
      <c r="E18" s="14">
        <f t="shared" si="1"/>
        <v>62</v>
      </c>
      <c r="F18" s="14">
        <f t="shared" si="1"/>
        <v>58.6</v>
      </c>
      <c r="G18" s="14">
        <f t="shared" si="1"/>
        <v>64.599999999999994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595</v>
      </c>
      <c r="E19" s="15">
        <v>620</v>
      </c>
      <c r="F19" s="15">
        <v>586</v>
      </c>
      <c r="G19" s="15">
        <v>646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6.67</v>
      </c>
      <c r="E20" s="14">
        <v>3.08</v>
      </c>
      <c r="F20" s="14">
        <v>0.78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82.5</v>
      </c>
      <c r="E22" s="14">
        <v>84.9</v>
      </c>
      <c r="F22" s="14">
        <v>80.8</v>
      </c>
      <c r="G22" s="14">
        <v>98.1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B6648B44-CADF-4B70-A8E5-BF1BC11FDA2A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9A92D7A9-B08B-4716-80ED-75B6964E55D4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4A4343-CAC9-4026-BB63-28910707EF85}"/>
</file>

<file path=customXml/itemProps2.xml><?xml version="1.0" encoding="utf-8"?>
<ds:datastoreItem xmlns:ds="http://schemas.openxmlformats.org/officeDocument/2006/customXml" ds:itemID="{908FC084-A43A-485C-A726-DC4CA668E3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2018-11-28T01:22:55Z</dcterms:modified>
</cp:coreProperties>
</file>