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AF538564-C3A1-4DE9-938D-14E5B25FE925}" xr6:coauthVersionLast="31" xr6:coauthVersionMax="31" xr10:uidLastSave="{00000000-0000-0000-0000-000000000000}"/>
  <bookViews>
    <workbookView xWindow="120" yWindow="45" windowWidth="20730" windowHeight="11760" firstSheet="1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26" i="1" l="1"/>
  <c r="F25" i="1"/>
  <c r="E26" i="1"/>
  <c r="E25" i="1"/>
  <c r="D24" i="4"/>
  <c r="D25" i="4"/>
  <c r="D26" i="1"/>
  <c r="D25" i="1"/>
  <c r="H26" i="1"/>
  <c r="H25" i="1"/>
  <c r="I25" i="1"/>
  <c r="I26" i="1"/>
  <c r="J25" i="1"/>
  <c r="J26" i="1"/>
  <c r="G25" i="1"/>
  <c r="G26" i="1"/>
</calcChain>
</file>

<file path=xl/sharedStrings.xml><?xml version="1.0" encoding="utf-8"?>
<sst xmlns="http://schemas.openxmlformats.org/spreadsheetml/2006/main" count="1114" uniqueCount="209">
  <si>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</si>
  <si>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</si>
  <si>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</si>
  <si>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</si>
  <si>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</si>
  <si>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</si>
  <si>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</si>
  <si>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</si>
  <si>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</si>
  <si>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</si>
  <si>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</si>
  <si>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</si>
  <si>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</si>
  <si>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</si>
  <si>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</si>
  <si>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</si>
  <si>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</si>
  <si>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</si>
  <si>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</si>
  <si>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</si>
  <si>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</si>
  <si>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</si>
  <si>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</si>
  <si>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</si>
  <si>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</si>
  <si>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</si>
  <si>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</si>
  <si>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</si>
  <si>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</si>
  <si>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</si>
  <si>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</si>
  <si>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</si>
  <si>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</si>
  <si>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</si>
  <si>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</si>
  <si>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</si>
  <si>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</si>
  <si>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</si>
  <si>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</si>
  <si>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</si>
  <si>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</si>
  <si>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</si>
  <si>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</si>
  <si>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</si>
  <si>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</si>
  <si>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</si>
  <si>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</si>
  <si>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</si>
  <si>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</si>
  <si>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</si>
  <si>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</si>
  <si>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</si>
  <si>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</si>
  <si>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</si>
  <si>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</si>
  <si>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</si>
  <si>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</si>
  <si>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</si>
  <si>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</si>
  <si>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</si>
  <si>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</si>
  <si>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</si>
  <si>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</si>
  <si>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</si>
  <si>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</si>
  <si>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</si>
  <si>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</si>
  <si>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</si>
  <si>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</si>
  <si>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</si>
  <si>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</si>
  <si>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</si>
  <si>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</si>
  <si>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</si>
  <si>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</si>
  <si>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</si>
  <si>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</si>
  <si>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</si>
  <si>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</si>
  <si>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</si>
  <si>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</si>
  <si>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</si>
  <si>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</si>
  <si>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</si>
  <si>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</si>
  <si>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</si>
  <si>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</si>
  <si>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</si>
  <si>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</si>
  <si>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</si>
  <si>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</si>
  <si>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</si>
  <si>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</si>
  <si>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</si>
  <si>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</si>
  <si>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</si>
  <si>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</si>
  <si>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</si>
  <si>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</si>
  <si>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</si>
  <si>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</si>
  <si>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</si>
  <si>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</si>
  <si>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</si>
  <si>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</si>
  <si>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</si>
  <si>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</si>
  <si>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</si>
  <si>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</si>
  <si>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</si>
  <si>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</si>
  <si>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</si>
  <si>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</si>
  <si>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</si>
  <si>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</si>
  <si>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</si>
  <si>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</si>
  <si>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</si>
  <si>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</si>
  <si>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</si>
  <si>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</si>
  <si>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</si>
  <si>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</si>
  <si>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</si>
  <si>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</si>
  <si>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</si>
  <si>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</si>
  <si>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</si>
  <si>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</si>
  <si>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</si>
  <si>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</si>
  <si>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</si>
  <si>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</si>
  <si>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</si>
  <si>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</si>
  <si>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</si>
  <si>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</si>
  <si>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</si>
  <si>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</si>
  <si>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</si>
  <si>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</si>
  <si>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</si>
  <si>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</si>
  <si>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</si>
  <si>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</si>
  <si>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</si>
  <si>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</si>
  <si>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</si>
  <si>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</si>
  <si>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</si>
  <si>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</si>
  <si>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</si>
  <si>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</si>
  <si>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</si>
  <si>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</si>
  <si>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</si>
  <si>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</si>
  <si>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</si>
  <si>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</si>
  <si>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</si>
  <si>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</si>
  <si>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</si>
  <si>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</si>
  <si>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</si>
  <si>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</si>
  <si>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</si>
  <si>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</si>
  <si>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</si>
  <si>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</si>
  <si>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</si>
  <si>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</si>
  <si>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</si>
  <si>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</si>
  <si>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</si>
  <si>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</si>
  <si>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</si>
  <si>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</si>
  <si>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</si>
  <si>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</si>
  <si>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</si>
  <si>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</si>
  <si>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</si>
  <si>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</si>
  <si>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</si>
  <si>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</si>
  <si>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</si>
  <si>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</si>
  <si>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</si>
  <si>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</si>
  <si>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</si>
  <si>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</si>
  <si>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</si>
  <si>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</si>
  <si>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</si>
  <si>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</si>
  <si>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</si>
  <si>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</si>
  <si>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</si>
  <si>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</si>
  <si>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</si>
  <si>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</si>
  <si>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</si>
  <si>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</si>
  <si>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</si>
  <si>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HANSEN &amp; TOMLINSON 2001 LTD</t>
  </si>
  <si>
    <t>GISBORNE</t>
  </si>
  <si>
    <t>20181207SRT02</t>
  </si>
  <si>
    <t xml:space="preserve">The sample was clear with some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</si>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</sst>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29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topLeftCell="A5" zoomScale="130" zoomScaleNormal="110" zoomScalePageLayoutView="130" workbookViewId="0">
      <selection activeCell="C7" sqref="C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/>
      <c r="F7" s="5"/>
    </row>
    <row r="8" spans="1:10">
      <c r="A8" s="4"/>
      <c r="B8" s="71" t="s">
        <v>1</v>
      </c>
      <c r="C8" s="72" t="s">
        <v>2</v>
      </c>
      <c r="D8" s="72">
        <v>1</v>
      </c>
      <c r="E8" s="72">
        <v>2</v>
      </c>
      <c r="F8" s="5"/>
    </row>
    <row r="9" spans="1:10">
      <c r="A9" s="4"/>
      <c r="B9" s="10" t="s">
        <v>3</v>
      </c>
      <c r="C9" s="11" t="s">
        <v>23</v>
      </c>
      <c r="D9" s="14">
        <v>6.5</v>
      </c>
      <c r="E9" s="14">
        <v>6.5</v>
      </c>
      <c r="F9" s="5"/>
    </row>
    <row r="10" spans="1:10">
      <c r="A10" s="4"/>
      <c r="B10" s="10" t="s">
        <v>5</v>
      </c>
      <c r="C10" s="10" t="s">
        <v>52</v>
      </c>
      <c r="D10" s="11">
        <v>155</v>
      </c>
      <c r="E10" s="11">
        <v>160</v>
      </c>
      <c r="F10" s="5"/>
    </row>
    <row r="11" spans="1:10">
      <c r="A11" s="4"/>
      <c r="B11" s="10" t="s">
        <v>6</v>
      </c>
      <c r="C11" s="10" t="s">
        <v>52</v>
      </c>
      <c r="D11" s="11">
        <v>115</v>
      </c>
      <c r="E11" s="11">
        <v>95</v>
      </c>
      <c r="F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98.000476421795938</v>
      </c>
      <c r="E12" s="15">
        <f t="shared" ref="E12" si="0">2*(E10-(5*10^(E9-10)))/(1+(0.94*10^(E9-10)))*10^(6-E9)</f>
        <v>101.16181436130015</v>
      </c>
      <c r="F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-1.2999999999999989</v>
      </c>
      <c r="E13" s="14">
        <f>+E9+0.5+VLOOKUP(E10,[2]LSI!$F$2:$G$25,2)+VLOOKUP(E11,[2]LSI!$H$2:$I$25,2)-12.1</f>
        <v>-1.3999999999999986</v>
      </c>
      <c r="F13" s="5"/>
    </row>
    <row r="14" spans="1:10">
      <c r="A14" s="4"/>
      <c r="B14" s="10" t="s">
        <v>10</v>
      </c>
      <c r="C14" s="10" t="s">
        <v>24</v>
      </c>
      <c r="D14" s="11">
        <v>0.35</v>
      </c>
      <c r="E14" s="11">
        <v>0.63</v>
      </c>
      <c r="F14" s="5"/>
    </row>
    <row r="15" spans="1:10">
      <c r="A15" s="4"/>
      <c r="B15" s="10" t="s">
        <v>11</v>
      </c>
      <c r="C15" s="10" t="s">
        <v>24</v>
      </c>
      <c r="D15" s="11">
        <v>0.3</v>
      </c>
      <c r="E15" s="11">
        <v>0.25</v>
      </c>
      <c r="F15" s="5"/>
    </row>
    <row r="16" spans="1:10">
      <c r="A16" s="4"/>
      <c r="B16" s="10" t="s">
        <v>4</v>
      </c>
      <c r="C16" s="10" t="s">
        <v>24</v>
      </c>
      <c r="D16" s="11">
        <v>280</v>
      </c>
      <c r="E16" s="11">
        <v>290</v>
      </c>
      <c r="F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11</v>
      </c>
      <c r="F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39.1</v>
      </c>
      <c r="E18" s="14">
        <f t="shared" si="1"/>
        <v>41.6</v>
      </c>
      <c r="F18" s="5"/>
    </row>
    <row r="19" spans="1:11">
      <c r="A19" s="4"/>
      <c r="B19" s="10" t="s">
        <v>186</v>
      </c>
      <c r="C19" s="10" t="s">
        <v>188</v>
      </c>
      <c r="D19" s="15">
        <v>391</v>
      </c>
      <c r="E19" s="15">
        <v>416</v>
      </c>
      <c r="F19" s="5"/>
    </row>
    <row r="20" spans="1:11">
      <c r="A20" s="4"/>
      <c r="B20" s="10" t="s">
        <v>18</v>
      </c>
      <c r="C20" s="10" t="s">
        <v>25</v>
      </c>
      <c r="D20" s="14">
        <v>4.3600000000000003</v>
      </c>
      <c r="E20" s="14">
        <v>6.23</v>
      </c>
      <c r="F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5"/>
    </row>
    <row r="22" spans="1:11">
      <c r="A22" s="4"/>
      <c r="B22" s="10" t="s">
        <v>19</v>
      </c>
      <c r="C22" s="10" t="s">
        <v>55</v>
      </c>
      <c r="D22" s="14">
        <v>88</v>
      </c>
      <c r="E22" s="14">
        <v>89.2</v>
      </c>
      <c r="F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00000000-0002-0000-0200-000002000000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00000000-0002-0000-0300-000002000000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0000000-0002-0000-0300-000003000000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0000000-0002-0000-0300-000004000000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2D58CC-8A71-48A9-9F49-950AD3F526FA}"/>
</file>

<file path=customXml/itemProps2.xml><?xml version="1.0" encoding="utf-8"?>
<ds:datastoreItem xmlns:ds="http://schemas.openxmlformats.org/officeDocument/2006/customXml" ds:itemID="{E40C9BDE-0DFD-4C19-AABF-0EC1FE7CE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2018-12-10T19:36:21Z</cp:lastPrinted>
  <dcterms:created xsi:type="dcterms:W3CDTF">2017-07-10T05:27:40Z</dcterms:created>
  <dcterms:modified xsi:type="dcterms:W3CDTF">2018-12-12T03:24:24Z</dcterms:modified>
</cp:coreProperties>
</file>