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0730" windowHeight="11760" firstSheet="1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45621"/>
</workbook>
</file>

<file path=xl/calcChain.xml><?xml version="1.0" encoding="utf-8"?>
<calcChain xmlns="http://schemas.openxmlformats.org/spreadsheetml/2006/main">
  <c r="G10" i="10" l="1"/>
  <c r="G11" i="10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J5" i="9" l="1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18" i="9"/>
  <c r="E18" i="9"/>
  <c r="I25" i="1"/>
  <c r="I26" i="1"/>
  <c r="F26" i="1"/>
  <c r="F25" i="1"/>
  <c r="D24" i="4"/>
  <c r="D25" i="4"/>
  <c r="H25" i="1"/>
  <c r="H26" i="1"/>
  <c r="G25" i="1"/>
  <c r="G26" i="1"/>
  <c r="J26" i="1"/>
  <c r="J25" i="1"/>
  <c r="E26" i="1"/>
  <c r="E25" i="1"/>
  <c r="D26" i="1"/>
  <c r="D25" i="1"/>
</calcChain>
</file>

<file path=xl/sharedStrings.xml><?xml version="1.0" encoding="utf-8"?>
<sst xmlns="http://schemas.openxmlformats.org/spreadsheetml/2006/main" count="1120" uniqueCount="208">
  <si>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</si>
  <si>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</si>
  <si>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</si>
  <si>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</si>
  <si>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</si>
  <si>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</si>
  <si>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</si>
  <si>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</si>
  <si>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</si>
  <si>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</si>
  <si>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</si>
  <si>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</si>
  <si>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</si>
  <si>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</si>
  <si>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</si>
  <si>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</si>
  <si>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</si>
  <si>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</si>
  <si>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</si>
  <si>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</si>
  <si>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</si>
  <si>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</si>
  <si>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</si>
  <si>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</si>
  <si>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</si>
  <si>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</si>
  <si>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</si>
  <si>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</si>
  <si>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</si>
  <si>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</si>
  <si>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</si>
  <si>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</si>
  <si>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</si>
  <si>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</si>
  <si>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</si>
  <si>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</si>
  <si>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</si>
  <si>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</si>
  <si>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</si>
  <si>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</si>
  <si>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</si>
  <si>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</si>
  <si>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</si>
  <si>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</si>
  <si>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</si>
  <si>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</si>
  <si>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</si>
  <si>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</si>
  <si>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</si>
  <si>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</si>
  <si>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</si>
  <si>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</si>
  <si>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</si>
  <si>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</si>
  <si>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</si>
  <si>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</si>
  <si>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</si>
  <si>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</si>
  <si>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</si>
  <si>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</si>
  <si>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</si>
  <si>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</si>
  <si>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</si>
  <si>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</si>
  <si>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</si>
  <si>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</si>
  <si>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</si>
  <si>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</si>
  <si>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</si>
  <si>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</si>
  <si>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</si>
  <si>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</si>
  <si>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</si>
  <si>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</si>
  <si>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</si>
  <si>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</si>
  <si>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</si>
  <si>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</si>
  <si>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</si>
  <si>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</si>
  <si>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</si>
  <si>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</si>
  <si>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</si>
  <si>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</si>
  <si>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</si>
  <si>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</si>
  <si>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</si>
  <si>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</si>
  <si>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</si>
  <si>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</si>
  <si>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</si>
  <si>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</si>
  <si>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</si>
  <si>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</si>
  <si>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</si>
  <si>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</si>
  <si>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</si>
  <si>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</si>
  <si>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</si>
  <si>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</si>
  <si>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</si>
  <si>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</si>
  <si>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</si>
  <si>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</si>
  <si>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</si>
  <si>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</si>
  <si>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</si>
  <si>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</si>
  <si>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</si>
  <si>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</si>
  <si>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</si>
  <si>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</si>
  <si>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</si>
  <si>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</si>
  <si>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</si>
  <si>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</si>
  <si>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</si>
  <si>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</si>
  <si>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</si>
  <si>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</si>
  <si>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</si>
  <si>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</si>
  <si>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</si>
  <si>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</si>
  <si>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</si>
  <si>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</si>
  <si>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</si>
  <si>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</si>
  <si>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</si>
  <si>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</si>
  <si>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</si>
  <si>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</si>
  <si>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</si>
  <si>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</si>
  <si>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</si>
  <si>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</si>
  <si>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</si>
  <si>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</si>
  <si>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</si>
  <si>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</si>
  <si>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</si>
  <si>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</si>
  <si>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</si>
  <si>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</si>
  <si>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</si>
  <si>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</si>
  <si>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</si>
  <si>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</si>
  <si>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</si>
  <si>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</si>
  <si>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</si>
  <si>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</si>
  <si>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</si>
  <si>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</si>
  <si>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</si>
  <si>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</si>
  <si>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</si>
  <si>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</si>
  <si>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</si>
  <si>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</si>
  <si>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</si>
  <si>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</si>
  <si>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</si>
  <si>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</si>
  <si>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</si>
  <si>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</si>
  <si>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</si>
  <si>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</si>
  <si>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</si>
  <si>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</si>
  <si>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</si>
  <si>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</si>
  <si>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</si>
  <si>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</si>
  <si>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</si>
  <si>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</si>
  <si>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</si>
  <si>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</si>
  <si>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</si>
  <si>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</si>
  <si>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</si>
  <si>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</si>
  <si>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</si>
  <si>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</si>
  <si>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</si>
  <si>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</si>
  <si>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</si>
  <si>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</si>
  <si>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</si>
  <si>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</si>
  <si>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</si>
  <si>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</si>
  <si>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</si>
  <si>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</si>
  <si>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</si>
  <si>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</si>
  <si>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</si>
  <si>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</si>
  <si>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</si>
  <si>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</si>
  <si>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</si>
  <si>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</si>
  <si>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</si>
  <si>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</si>
  <si>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>PIAKO RS</t>
  </si>
  <si>
    <t>CAME</t>
  </si>
  <si>
    <t>20181207SRT04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</si>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</sst>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27</xdr:row>
      <xdr:rowOff>153865</xdr:rowOff>
    </xdr:from>
    <xdr:to>
      <xdr:col>1</xdr:col>
      <xdr:colOff>1033096</xdr:colOff>
      <xdr:row>29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43446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43446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186</v>
      </c>
      <c r="C24" s="10" t="s">
        <v>187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186</v>
      </c>
      <c r="C25" s="10" t="s">
        <v>188</v>
      </c>
      <c r="D25" s="15"/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168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196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9" t="s">
        <v>131</v>
      </c>
      <c r="D37" s="99"/>
      <c r="E37" s="99"/>
      <c r="F37" s="99"/>
      <c r="G37" s="99"/>
      <c r="H37" s="99"/>
      <c r="I37" s="99"/>
      <c r="J37" s="99"/>
      <c r="K37" s="5"/>
    </row>
    <row r="38" spans="1:11">
      <c r="A38" s="4"/>
      <c r="B38" s="55" t="s">
        <v>24</v>
      </c>
      <c r="C38" s="100" t="s">
        <v>132</v>
      </c>
      <c r="D38" s="99"/>
      <c r="E38" s="99"/>
      <c r="F38" s="99"/>
      <c r="G38" s="99"/>
      <c r="H38" s="99"/>
      <c r="I38" s="99"/>
      <c r="J38" s="99"/>
      <c r="K38" s="5"/>
    </row>
    <row r="39" spans="1:11">
      <c r="A39" s="4"/>
      <c r="B39" s="55"/>
      <c r="C39" s="100"/>
      <c r="D39" s="99"/>
      <c r="E39" s="99"/>
      <c r="F39" s="99"/>
      <c r="G39" s="99"/>
      <c r="H39" s="99"/>
      <c r="I39" s="99"/>
      <c r="J39" s="99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200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201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195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29" priority="9" operator="equal">
      <formula>"Above MAV"</formula>
    </cfRule>
    <cfRule type="cellIs" dxfId="28" priority="10" operator="equal">
      <formula>"ALERT"</formula>
    </cfRule>
  </conditionalFormatting>
  <conditionalFormatting sqref="F24">
    <cfRule type="cellIs" dxfId="27" priority="7" operator="equal">
      <formula>"Above MAV"</formula>
    </cfRule>
    <cfRule type="cellIs" dxfId="26" priority="8" operator="equal">
      <formula>"ALERT"</formula>
    </cfRule>
  </conditionalFormatting>
  <conditionalFormatting sqref="E24">
    <cfRule type="cellIs" dxfId="25" priority="5" operator="equal">
      <formula>"Above MAV"</formula>
    </cfRule>
    <cfRule type="cellIs" dxfId="24" priority="6" operator="equal">
      <formula>"ALERT"</formula>
    </cfRule>
  </conditionalFormatting>
  <conditionalFormatting sqref="E25">
    <cfRule type="cellIs" dxfId="23" priority="3" operator="equal">
      <formula>"Above MAV"</formula>
    </cfRule>
    <cfRule type="cellIs" dxfId="22" priority="4" operator="equal">
      <formula>"ALERT"</formula>
    </cfRule>
  </conditionalFormatting>
  <conditionalFormatting sqref="F25">
    <cfRule type="cellIs" dxfId="21" priority="1" operator="equal">
      <formula>"Above MAV"</formula>
    </cfRule>
    <cfRule type="cellIs" dxfId="2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 t="s">
        <v>153</v>
      </c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186</v>
      </c>
      <c r="C19" s="92" t="s">
        <v>190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175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178</v>
      </c>
      <c r="C3" s="104"/>
      <c r="D3" s="104"/>
      <c r="E3" s="104"/>
      <c r="F3" s="104"/>
      <c r="G3" s="8"/>
      <c r="H3" s="88" t="s">
        <v>154</v>
      </c>
      <c r="I3" s="104"/>
      <c r="J3" s="104"/>
    </row>
    <row r="4" spans="1:11" ht="22.5" customHeight="1">
      <c r="B4" s="88" t="s">
        <v>179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136</v>
      </c>
      <c r="C5" s="105"/>
      <c r="D5" s="105"/>
      <c r="E5" s="105"/>
      <c r="F5" s="105"/>
      <c r="G5" s="8"/>
      <c r="H5" s="88" t="s">
        <v>177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176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186</v>
      </c>
      <c r="C25" s="10" t="s">
        <v>187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186</v>
      </c>
      <c r="C26" s="10" t="s">
        <v>188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184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184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184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184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184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184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184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192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172</v>
      </c>
      <c r="B54" t="s">
        <v>174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173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42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191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191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173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173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43446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43446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6" t="s">
        <v>156</v>
      </c>
      <c r="I11" s="97"/>
      <c r="J11" s="98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6"/>
      <c r="I13" s="97"/>
      <c r="J13" s="98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6"/>
      <c r="I14" s="97"/>
      <c r="J14" s="98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6" t="s">
        <v>68</v>
      </c>
      <c r="I15" s="97"/>
      <c r="J15" s="98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6" t="s">
        <v>156</v>
      </c>
      <c r="I16" s="97"/>
      <c r="J16" s="98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6"/>
      <c r="I17" s="97"/>
      <c r="J17" s="98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6"/>
      <c r="I18" s="97"/>
      <c r="J18" s="98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196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9" t="s">
        <v>131</v>
      </c>
      <c r="D28" s="99"/>
      <c r="E28" s="99"/>
      <c r="F28" s="99"/>
      <c r="G28" s="99"/>
      <c r="H28" s="99"/>
      <c r="I28" s="99"/>
      <c r="J28" s="99"/>
      <c r="K28" s="5"/>
    </row>
    <row r="29" spans="1:11">
      <c r="A29" s="4"/>
      <c r="B29" s="55" t="s">
        <v>24</v>
      </c>
      <c r="C29" s="100" t="s">
        <v>132</v>
      </c>
      <c r="D29" s="99"/>
      <c r="E29" s="99"/>
      <c r="F29" s="99"/>
      <c r="G29" s="99"/>
      <c r="H29" s="99"/>
      <c r="I29" s="99"/>
      <c r="J29" s="99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197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9" priority="5" operator="equal">
      <formula>"Above MAV"</formula>
    </cfRule>
    <cfRule type="cellIs" dxfId="18" priority="6" operator="equal">
      <formula>"ALERT"</formula>
    </cfRule>
  </conditionalFormatting>
  <conditionalFormatting sqref="G9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G11:G12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7"/>
  <sheetViews>
    <sheetView tabSelected="1" view="pageLayout" topLeftCell="A13" zoomScale="130" zoomScaleNormal="110" zoomScalePageLayoutView="130" workbookViewId="0">
      <selection activeCell="F31" sqref="F3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'[2]R-ALL'!J1</f>
        <v>Rev3.0</v>
      </c>
    </row>
    <row r="2" spans="1:10">
      <c r="J2" s="13"/>
    </row>
    <row r="3" spans="1:10">
      <c r="B3" s="1" t="s">
        <v>204</v>
      </c>
      <c r="F3" s="8"/>
      <c r="G3" s="8"/>
      <c r="H3" s="9" t="s">
        <v>154</v>
      </c>
      <c r="J3" s="69" t="s">
        <v>206</v>
      </c>
    </row>
    <row r="4" spans="1:10" ht="15.75">
      <c r="B4" s="3" t="s">
        <v>205</v>
      </c>
      <c r="F4" s="8"/>
      <c r="G4" s="8"/>
      <c r="H4" s="9" t="s">
        <v>56</v>
      </c>
      <c r="J4" s="70">
        <v>43441</v>
      </c>
    </row>
    <row r="5" spans="1:10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43446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>
        <v>1</v>
      </c>
      <c r="E7" s="8">
        <v>2</v>
      </c>
      <c r="F7" s="5"/>
    </row>
    <row r="8" spans="1:10">
      <c r="A8" s="4"/>
      <c r="B8" s="71" t="s">
        <v>1</v>
      </c>
      <c r="C8" s="72" t="s">
        <v>2</v>
      </c>
      <c r="D8" s="72" t="s">
        <v>22</v>
      </c>
      <c r="E8" s="72" t="s">
        <v>28</v>
      </c>
      <c r="F8" s="5"/>
    </row>
    <row r="9" spans="1:10">
      <c r="A9" s="4"/>
      <c r="B9" s="10" t="s">
        <v>3</v>
      </c>
      <c r="C9" s="11" t="s">
        <v>23</v>
      </c>
      <c r="D9" s="14">
        <v>6.2</v>
      </c>
      <c r="E9" s="14">
        <v>5.7</v>
      </c>
      <c r="F9" s="5"/>
    </row>
    <row r="10" spans="1:10">
      <c r="A10" s="4"/>
      <c r="B10" s="10" t="s">
        <v>5</v>
      </c>
      <c r="C10" s="10" t="s">
        <v>52</v>
      </c>
      <c r="D10" s="11">
        <v>65</v>
      </c>
      <c r="E10" s="11">
        <v>10</v>
      </c>
      <c r="F10" s="5"/>
    </row>
    <row r="11" spans="1:10">
      <c r="A11" s="4"/>
      <c r="B11" s="10" t="s">
        <v>6</v>
      </c>
      <c r="C11" s="10" t="s">
        <v>52</v>
      </c>
      <c r="D11" s="11" t="s">
        <v>38</v>
      </c>
      <c r="E11" s="11" t="s">
        <v>38</v>
      </c>
      <c r="F11" s="5"/>
    </row>
    <row r="12" spans="1:10">
      <c r="A12" s="4"/>
      <c r="B12" s="10" t="s">
        <v>14</v>
      </c>
      <c r="C12" s="10" t="s">
        <v>53</v>
      </c>
      <c r="D12" s="15">
        <v>82.011236751646763</v>
      </c>
      <c r="E12" s="15">
        <v>39.902366435052599</v>
      </c>
      <c r="F12" s="5"/>
    </row>
    <row r="13" spans="1:10">
      <c r="A13" s="4"/>
      <c r="B13" s="10" t="s">
        <v>17</v>
      </c>
      <c r="C13" s="11" t="s">
        <v>23</v>
      </c>
      <c r="D13" s="14">
        <v>-3.3000000000000007</v>
      </c>
      <c r="E13" s="14">
        <v>-4.7999999999999989</v>
      </c>
      <c r="F13" s="5"/>
    </row>
    <row r="14" spans="1:10">
      <c r="A14" s="4"/>
      <c r="B14" s="10" t="s">
        <v>10</v>
      </c>
      <c r="C14" s="10" t="s">
        <v>24</v>
      </c>
      <c r="D14" s="11">
        <v>0.25</v>
      </c>
      <c r="E14" s="11">
        <v>0.03</v>
      </c>
      <c r="F14" s="5"/>
    </row>
    <row r="15" spans="1:10">
      <c r="A15" s="4"/>
      <c r="B15" s="10" t="s">
        <v>11</v>
      </c>
      <c r="C15" s="10" t="s">
        <v>24</v>
      </c>
      <c r="D15" s="11" t="s">
        <v>40</v>
      </c>
      <c r="E15" s="11" t="s">
        <v>40</v>
      </c>
      <c r="F15" s="5"/>
    </row>
    <row r="16" spans="1:10">
      <c r="A16" s="4"/>
      <c r="B16" s="10" t="s">
        <v>4</v>
      </c>
      <c r="C16" s="10" t="s">
        <v>24</v>
      </c>
      <c r="D16" s="11">
        <v>123</v>
      </c>
      <c r="E16" s="11">
        <v>160</v>
      </c>
      <c r="F16" s="5"/>
    </row>
    <row r="17" spans="1:11">
      <c r="A17" s="4"/>
      <c r="B17" s="10" t="s">
        <v>15</v>
      </c>
      <c r="C17" s="10" t="s">
        <v>24</v>
      </c>
      <c r="D17" s="11">
        <v>9</v>
      </c>
      <c r="E17" s="11">
        <v>79</v>
      </c>
      <c r="F17" s="5"/>
    </row>
    <row r="18" spans="1:11">
      <c r="A18" s="4"/>
      <c r="B18" s="10" t="s">
        <v>186</v>
      </c>
      <c r="C18" s="10" t="s">
        <v>187</v>
      </c>
      <c r="D18" s="14">
        <f t="shared" ref="D18:E18" si="0">D19/10</f>
        <v>17.3</v>
      </c>
      <c r="E18" s="14">
        <f t="shared" si="0"/>
        <v>22.3</v>
      </c>
      <c r="F18" s="5"/>
    </row>
    <row r="19" spans="1:11">
      <c r="A19" s="4"/>
      <c r="B19" s="10" t="s">
        <v>186</v>
      </c>
      <c r="C19" s="10" t="s">
        <v>188</v>
      </c>
      <c r="D19" s="15">
        <v>173</v>
      </c>
      <c r="E19" s="15">
        <v>223</v>
      </c>
      <c r="F19" s="5"/>
    </row>
    <row r="20" spans="1:11">
      <c r="A20" s="4"/>
      <c r="B20" s="10" t="s">
        <v>18</v>
      </c>
      <c r="C20" s="10" t="s">
        <v>25</v>
      </c>
      <c r="D20" s="14">
        <v>0.25</v>
      </c>
      <c r="E20" s="14">
        <v>0.17</v>
      </c>
      <c r="F20" s="5"/>
    </row>
    <row r="21" spans="1:11">
      <c r="A21" s="4"/>
      <c r="B21" s="10" t="s">
        <v>166</v>
      </c>
      <c r="C21" s="10" t="s">
        <v>167</v>
      </c>
      <c r="D21" s="11" t="s">
        <v>38</v>
      </c>
      <c r="E21" s="11" t="s">
        <v>38</v>
      </c>
      <c r="F21" s="5"/>
    </row>
    <row r="22" spans="1:11">
      <c r="A22" s="4"/>
      <c r="B22" s="10" t="s">
        <v>19</v>
      </c>
      <c r="C22" s="10" t="s">
        <v>55</v>
      </c>
      <c r="D22" s="14">
        <v>69.7</v>
      </c>
      <c r="E22" s="14">
        <v>95.4</v>
      </c>
      <c r="F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207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66"/>
      <c r="C27" s="82"/>
      <c r="D27" s="82"/>
      <c r="E27" s="82"/>
      <c r="F27" s="82"/>
      <c r="G27" s="82"/>
      <c r="H27" s="82"/>
      <c r="I27" s="82"/>
      <c r="J27" s="82"/>
      <c r="K27" s="5"/>
    </row>
    <row r="28" spans="1:11">
      <c r="A28" s="4"/>
      <c r="B28" s="55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 t="s">
        <v>200</v>
      </c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152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12" t="s">
        <v>197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[2]Data!#REF!</xm:f>
          </x14:formula1>
          <xm:sqref>C7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zoomScale="130" zoomScaleNormal="110" zoomScalePageLayoutView="130" workbookViewId="0">
      <selection activeCell="B3" sqref="B3:B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202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43446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43446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186</v>
      </c>
      <c r="C25" s="10" t="s">
        <v>187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186</v>
      </c>
      <c r="C26" s="10" t="s">
        <v>188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200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201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197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[3]Data!#REF!</xm:f>
          </x14:formula1>
          <xm:sqref>D35:J36</xm:sqref>
        </x14:dataValidation>
        <x14:dataValidation type="list" allowBlank="1" showInputMessage="1" showErrorMessage="1">
          <x14:formula1>
            <xm:f>[3]Data!#REF!</xm:f>
          </x14:formula1>
          <xm:sqref>C7</xm:sqref>
        </x14:dataValidation>
        <x14:dataValidation type="list" allowBlank="1" showInputMessage="1" showErrorMessage="1">
          <x14:formula1>
            <xm:f>[3]Data!#REF!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43446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6"/>
      <c r="I8" s="97"/>
      <c r="J8" s="98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6"/>
      <c r="I9" s="97"/>
      <c r="J9" s="98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VLOOKUP(D10,Lookup!C91:D94,2)</f>
        <v>#N/A</v>
      </c>
      <c r="H10" s="96"/>
      <c r="I10" s="97"/>
      <c r="J10" s="98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VLOOKUP(D11,Lookup!C95:D98,2)</f>
        <v>#N/A</v>
      </c>
      <c r="H11" s="96"/>
      <c r="I11" s="97"/>
      <c r="J11" s="98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95" t="s">
        <v>203</v>
      </c>
      <c r="K16" s="5"/>
    </row>
    <row r="17" spans="1:11">
      <c r="A17" s="4"/>
      <c r="B17" s="79" t="s">
        <v>198</v>
      </c>
      <c r="K17" s="5"/>
    </row>
    <row r="18" spans="1:11">
      <c r="A18" s="4"/>
      <c r="B18" s="79" t="s">
        <v>185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9" t="s">
        <v>131</v>
      </c>
      <c r="D21" s="99"/>
      <c r="E21" s="99"/>
      <c r="F21" s="99"/>
      <c r="G21" s="99"/>
      <c r="H21" s="99"/>
      <c r="I21" s="99"/>
      <c r="J21" s="99"/>
      <c r="K21" s="5"/>
    </row>
    <row r="22" spans="1:11">
      <c r="A22" s="4"/>
      <c r="B22" s="55"/>
      <c r="C22" s="100"/>
      <c r="D22" s="99"/>
      <c r="E22" s="99"/>
      <c r="F22" s="99"/>
      <c r="G22" s="99"/>
      <c r="H22" s="99"/>
      <c r="I22" s="99"/>
      <c r="J22" s="99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200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201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197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3" operator="equal">
      <formula>"Above MAV"</formula>
    </cfRule>
    <cfRule type="cellIs" dxfId="12" priority="4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8"/>
  <sheetViews>
    <sheetView view="pageLayout" topLeftCell="A28" zoomScale="130" zoomScaleNormal="110" zoomScalePageLayoutView="130" workbookViewId="0">
      <selection activeCell="A34" sqref="A34:XFD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193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43446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43446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186</v>
      </c>
      <c r="C24" s="10" t="s">
        <v>187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186</v>
      </c>
      <c r="C25" s="10" t="s">
        <v>188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6" t="s">
        <v>199</v>
      </c>
      <c r="I29" s="97"/>
      <c r="J29" s="98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6" t="s">
        <v>156</v>
      </c>
      <c r="I30" s="97"/>
      <c r="J30" s="98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6"/>
      <c r="I31" s="97"/>
      <c r="J31" s="98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6"/>
      <c r="I32" s="97"/>
      <c r="J32" s="98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6"/>
      <c r="I33" s="97"/>
      <c r="J33" s="98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6"/>
      <c r="I34" s="97"/>
      <c r="J34" s="98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6"/>
      <c r="I35" s="97"/>
      <c r="J35" s="98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196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194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9" t="s">
        <v>131</v>
      </c>
      <c r="D46" s="99"/>
      <c r="E46" s="99"/>
      <c r="F46" s="99"/>
      <c r="G46" s="99"/>
      <c r="H46" s="99"/>
      <c r="I46" s="99"/>
      <c r="J46" s="99"/>
      <c r="K46" s="5"/>
    </row>
    <row r="47" spans="1:11">
      <c r="A47" s="4"/>
      <c r="B47" s="55" t="s">
        <v>24</v>
      </c>
      <c r="C47" s="100" t="s">
        <v>132</v>
      </c>
      <c r="D47" s="99"/>
      <c r="E47" s="99"/>
      <c r="F47" s="99"/>
      <c r="G47" s="99"/>
      <c r="H47" s="99"/>
      <c r="I47" s="99"/>
      <c r="J47" s="99"/>
      <c r="K47" s="5"/>
    </row>
    <row r="48" spans="1:11">
      <c r="A48" s="4"/>
      <c r="B48" s="55"/>
      <c r="C48" s="100"/>
      <c r="D48" s="99"/>
      <c r="E48" s="99"/>
      <c r="F48" s="99"/>
      <c r="G48" s="99"/>
      <c r="H48" s="99"/>
      <c r="I48" s="99"/>
      <c r="J48" s="99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195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186</v>
      </c>
      <c r="C23" s="92" t="s">
        <v>190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184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184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184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184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184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184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184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163</v>
      </c>
      <c r="I9" s="90" t="s">
        <v>164</v>
      </c>
      <c r="J9" s="90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186</v>
      </c>
      <c r="C17" s="92" t="s">
        <v>190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35086AC-D612-40DB-846C-367E14079172}"/>
</file>

<file path=customXml/itemProps2.xml><?xml version="1.0" encoding="utf-8"?>
<ds:datastoreItem xmlns:ds="http://schemas.openxmlformats.org/officeDocument/2006/customXml" ds:itemID="{E3007342-5F4F-4542-8A74-0CDC8028D41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2018-12-11T22:34:23Z</cp:lastPrinted>
  <dcterms:created xsi:type="dcterms:W3CDTF">2017-07-10T05:27:40Z</dcterms:created>
  <dcterms:modified xsi:type="dcterms:W3CDTF">2018-12-11T22:49:18Z</dcterms:modified>
</cp:coreProperties>
</file>