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2 December\"/>
    </mc:Choice>
  </mc:AlternateContent>
  <xr:revisionPtr revIDLastSave="0" documentId="10_ncr:100000_{EF10D376-0338-40A3-9203-EBA8B983C46A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D13" i="9" l="1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F18" i="9"/>
  <c r="I25" i="1"/>
  <c r="I26" i="1"/>
  <c r="H26" i="1"/>
  <c r="H25" i="1"/>
  <c r="F25" i="1"/>
  <c r="F26" i="1"/>
  <c r="D25" i="1"/>
  <c r="D26" i="1"/>
  <c r="G25" i="1"/>
  <c r="G26" i="1"/>
  <c r="J26" i="1"/>
  <c r="J25" i="1"/>
  <c r="E25" i="1"/>
  <c r="E26" i="1"/>
  <c r="D25" i="4"/>
  <c r="D24" i="4"/>
</calcChain>
</file>

<file path=xl/sharedStrings.xml><?xml version="1.0" encoding="utf-8"?>
<sst xmlns="http://schemas.openxmlformats.org/spreadsheetml/2006/main" count="1123" uniqueCount="210">
  <si>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</si>
  <si>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</si>
  <si>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</si>
  <si>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</si>
  <si>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</si>
  <si>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</si>
  <si>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</si>
  <si>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</si>
  <si>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</si>
  <si>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</si>
  <si>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</si>
  <si>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</si>
  <si>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</si>
  <si>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</si>
  <si>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</si>
  <si>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</si>
  <si>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</si>
  <si>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</si>
  <si>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</si>
  <si>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</si>
  <si>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</si>
  <si>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</si>
  <si>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</si>
  <si>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</si>
  <si>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</si>
  <si>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</si>
  <si>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</si>
  <si>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</si>
  <si>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</si>
  <si>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</si>
  <si>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</si>
  <si>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</si>
  <si>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</si>
  <si>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</si>
  <si>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</si>
  <si>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</si>
  <si>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</si>
  <si>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</si>
  <si>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</si>
  <si>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</si>
  <si>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</si>
  <si>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</si>
  <si>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</si>
  <si>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</si>
  <si>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</si>
  <si>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</si>
  <si>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</si>
  <si>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</si>
  <si>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</si>
  <si>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</si>
  <si>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</si>
  <si>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</si>
  <si>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</si>
  <si>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</si>
  <si>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</si>
  <si>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</si>
  <si>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</si>
  <si>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</si>
  <si>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</si>
  <si>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</si>
  <si>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</si>
  <si>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</si>
  <si>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</si>
  <si>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</si>
  <si>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</si>
  <si>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</si>
  <si>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</si>
  <si>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</si>
  <si>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</si>
  <si>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</si>
  <si>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</si>
  <si>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</si>
  <si>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</si>
  <si>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</si>
  <si>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</si>
  <si>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</si>
  <si>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</si>
  <si>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</si>
  <si>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</si>
  <si>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</si>
  <si>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</si>
  <si>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</si>
  <si>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</si>
  <si>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</si>
  <si>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</si>
  <si>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</si>
  <si>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</si>
  <si>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</si>
  <si>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</si>
  <si>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</si>
  <si>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</si>
  <si>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</si>
  <si>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</si>
  <si>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</si>
  <si>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</si>
  <si>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</si>
  <si>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</si>
  <si>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</si>
  <si>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</si>
  <si>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</si>
  <si>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</si>
  <si>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</si>
  <si>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</si>
  <si>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</si>
  <si>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</si>
  <si>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</si>
  <si>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</si>
  <si>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</si>
  <si>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</si>
  <si>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</si>
  <si>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</si>
  <si>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</si>
  <si>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</si>
  <si>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</si>
  <si>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</si>
  <si>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</si>
  <si>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</si>
  <si>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</si>
  <si>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</si>
  <si>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</si>
  <si>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</si>
  <si>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</si>
  <si>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</si>
  <si>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</si>
  <si>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</si>
  <si>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</si>
  <si>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</si>
  <si>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</si>
  <si>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</si>
  <si>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</si>
  <si>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</si>
  <si>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</si>
  <si>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</si>
  <si>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</si>
  <si>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</si>
  <si>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</si>
  <si>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</si>
  <si>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</si>
  <si>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</si>
  <si>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</si>
  <si>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</si>
  <si>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</si>
  <si>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</si>
  <si>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</si>
  <si>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</si>
  <si>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</si>
  <si>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</si>
  <si>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</si>
  <si>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</si>
  <si>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</si>
  <si>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</si>
  <si>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</si>
  <si>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</si>
  <si>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</si>
  <si>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</si>
  <si>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</si>
  <si>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</si>
  <si>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</si>
  <si>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</si>
  <si>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</si>
  <si>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</si>
  <si>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</si>
  <si>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</si>
  <si>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</si>
  <si>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</si>
  <si>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</si>
  <si>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</si>
  <si>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</si>
  <si>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</si>
  <si>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</si>
  <si>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</si>
  <si>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</si>
  <si>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</si>
  <si>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</si>
  <si>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</si>
  <si>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</si>
  <si>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</si>
  <si>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</si>
  <si>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</si>
  <si>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</si>
  <si>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</si>
  <si>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</si>
  <si>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</si>
  <si>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</si>
  <si>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</si>
  <si>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</si>
  <si>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</si>
  <si>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</si>
  <si>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</si>
  <si>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</si>
  <si>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</si>
  <si>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</si>
  <si>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</si>
  <si>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</si>
  <si>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</si>
  <si>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</si>
  <si>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</si>
  <si>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</si>
  <si>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</si>
  <si>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</si>
  <si>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</si>
  <si>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</si>
  <si>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</si>
  <si>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</si>
  <si>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NIND DAIRY SERVICES</t>
  </si>
  <si>
    <t>JENKIN RD</t>
  </si>
  <si>
    <t>20181207SRT08</t>
  </si>
  <si>
    <t xml:space="preserve">The sample was discoloured with no significant sediment 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</si>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</sst>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4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topLeftCell="A3" zoomScale="130" zoomScaleNormal="110" zoomScalePageLayoutView="130" workbookViewId="0">
      <selection activeCell="H14" sqref="H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204</v>
      </c>
      <c r="F3" s="8"/>
      <c r="G3" s="8"/>
      <c r="H3" s="9" t="s">
        <v>154</v>
      </c>
      <c r="J3" s="69" t="s">
        <v>206</v>
      </c>
    </row>
    <row r="4" spans="1:10" ht="15.75">
      <c r="B4" s="3" t="s">
        <v>205</v>
      </c>
      <c r="F4" s="8"/>
      <c r="G4" s="8"/>
      <c r="H4" s="9" t="s">
        <v>56</v>
      </c>
      <c r="J4" s="70">
        <v>43441</v>
      </c>
    </row>
    <row r="5" spans="1:10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5"/>
    </row>
    <row r="8" spans="1:10">
      <c r="A8" s="4"/>
      <c r="B8" s="71" t="s">
        <v>1</v>
      </c>
      <c r="C8" s="72" t="s">
        <v>2</v>
      </c>
      <c r="D8" s="72" t="s">
        <v>135</v>
      </c>
      <c r="E8" s="72" t="s">
        <v>22</v>
      </c>
      <c r="F8" s="72" t="s">
        <v>28</v>
      </c>
    </row>
    <row r="9" spans="1:10">
      <c r="A9" s="4"/>
      <c r="B9" s="10" t="s">
        <v>3</v>
      </c>
      <c r="C9" s="11" t="s">
        <v>23</v>
      </c>
      <c r="D9" s="14">
        <v>6.7</v>
      </c>
      <c r="E9" s="14">
        <v>6.6</v>
      </c>
      <c r="F9" s="14">
        <v>6</v>
      </c>
    </row>
    <row r="10" spans="1:10">
      <c r="A10" s="4"/>
      <c r="B10" s="10" t="s">
        <v>5</v>
      </c>
      <c r="C10" s="10" t="s">
        <v>52</v>
      </c>
      <c r="D10" s="11">
        <v>135</v>
      </c>
      <c r="E10" s="11">
        <v>130</v>
      </c>
      <c r="F10" s="11">
        <v>45</v>
      </c>
    </row>
    <row r="11" spans="1:10">
      <c r="A11" s="4"/>
      <c r="B11" s="10" t="s">
        <v>6</v>
      </c>
      <c r="C11" s="10" t="s">
        <v>52</v>
      </c>
      <c r="D11" s="11">
        <v>85</v>
      </c>
      <c r="E11" s="11" t="s">
        <v>38</v>
      </c>
      <c r="F11" s="11" t="s">
        <v>38</v>
      </c>
    </row>
    <row r="12" spans="1:10">
      <c r="A12" s="4"/>
      <c r="B12" s="10" t="s">
        <v>14</v>
      </c>
      <c r="C12" s="10" t="s">
        <v>53</v>
      </c>
      <c r="D12" s="15">
        <f t="shared" ref="D12" si="0">2*(D10-(5*10^(D9-10)))/(1+(0.94*10^(D9-10)))*10^(6-D9)</f>
        <v>53.845714926347483</v>
      </c>
      <c r="E12" s="15">
        <v>65.283616735863447</v>
      </c>
      <c r="F12" s="15">
        <v>89.990540889156406</v>
      </c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-1.2999999999999989</v>
      </c>
      <c r="E13" s="14">
        <v>-2.6000000000000014</v>
      </c>
      <c r="F13" s="14">
        <v>-3.6999999999999993</v>
      </c>
    </row>
    <row r="14" spans="1:10">
      <c r="A14" s="4"/>
      <c r="B14" s="10" t="s">
        <v>10</v>
      </c>
      <c r="C14" s="10" t="s">
        <v>24</v>
      </c>
      <c r="D14" s="11">
        <v>7.3</v>
      </c>
      <c r="E14" s="11">
        <v>0.75</v>
      </c>
      <c r="F14" s="11">
        <v>0.12</v>
      </c>
    </row>
    <row r="15" spans="1:10">
      <c r="A15" s="4"/>
      <c r="B15" s="10" t="s">
        <v>11</v>
      </c>
      <c r="C15" s="10" t="s">
        <v>24</v>
      </c>
      <c r="D15" s="11">
        <v>2.2000000000000002</v>
      </c>
      <c r="E15" s="11" t="s">
        <v>40</v>
      </c>
      <c r="F15" s="11" t="s">
        <v>40</v>
      </c>
    </row>
    <row r="16" spans="1:10">
      <c r="A16" s="4"/>
      <c r="B16" s="10" t="s">
        <v>4</v>
      </c>
      <c r="C16" s="10" t="s">
        <v>24</v>
      </c>
      <c r="D16" s="11">
        <v>240</v>
      </c>
      <c r="E16" s="11">
        <v>270</v>
      </c>
      <c r="F16" s="11">
        <v>350</v>
      </c>
    </row>
    <row r="17" spans="1:11">
      <c r="A17" s="4"/>
      <c r="B17" s="10" t="s">
        <v>15</v>
      </c>
      <c r="C17" s="10" t="s">
        <v>24</v>
      </c>
      <c r="D17" s="11">
        <v>43</v>
      </c>
      <c r="E17" s="11">
        <v>35</v>
      </c>
      <c r="F17" s="11">
        <v>160</v>
      </c>
    </row>
    <row r="18" spans="1:11">
      <c r="A18" s="4"/>
      <c r="B18" s="10" t="s">
        <v>186</v>
      </c>
      <c r="C18" s="10" t="s">
        <v>187</v>
      </c>
      <c r="D18" s="14">
        <f t="shared" ref="D18:F18" si="1">D19/10</f>
        <v>33.4</v>
      </c>
      <c r="E18" s="14">
        <f t="shared" si="1"/>
        <v>38.1</v>
      </c>
      <c r="F18" s="14">
        <f t="shared" si="1"/>
        <v>49</v>
      </c>
    </row>
    <row r="19" spans="1:11">
      <c r="A19" s="4"/>
      <c r="B19" s="10" t="s">
        <v>186</v>
      </c>
      <c r="C19" s="10" t="s">
        <v>188</v>
      </c>
      <c r="D19" s="15">
        <v>334</v>
      </c>
      <c r="E19" s="15">
        <v>381</v>
      </c>
      <c r="F19" s="15">
        <v>490</v>
      </c>
    </row>
    <row r="20" spans="1:11">
      <c r="A20" s="4"/>
      <c r="B20" s="10" t="s">
        <v>18</v>
      </c>
      <c r="C20" s="10" t="s">
        <v>25</v>
      </c>
      <c r="D20" s="14">
        <v>76</v>
      </c>
      <c r="E20" s="14">
        <v>1</v>
      </c>
      <c r="F20" s="14">
        <v>0.46</v>
      </c>
    </row>
    <row r="21" spans="1:11">
      <c r="A21" s="4"/>
      <c r="B21" s="10" t="s">
        <v>166</v>
      </c>
      <c r="C21" s="10" t="s">
        <v>167</v>
      </c>
      <c r="D21" s="11">
        <v>110</v>
      </c>
      <c r="E21" s="11" t="s">
        <v>38</v>
      </c>
      <c r="F21" s="11" t="s">
        <v>38</v>
      </c>
    </row>
    <row r="22" spans="1:11">
      <c r="A22" s="4"/>
      <c r="B22" s="10" t="s">
        <v>19</v>
      </c>
      <c r="C22" s="10" t="s">
        <v>55</v>
      </c>
      <c r="D22" s="14">
        <v>41.6</v>
      </c>
      <c r="E22" s="14">
        <v>0.1</v>
      </c>
      <c r="F22" s="14">
        <v>70.099999999999994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200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197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199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DA930A-AB44-4B3F-9979-59CD1EDF8002}"/>
</file>

<file path=customXml/itemProps2.xml><?xml version="1.0" encoding="utf-8"?>
<ds:datastoreItem xmlns:ds="http://schemas.openxmlformats.org/officeDocument/2006/customXml" ds:itemID="{48F3C07B-ED0E-4C3D-9516-D4DDA78073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2018-12-12T22:14:58Z</cp:lastPrinted>
  <dcterms:created xsi:type="dcterms:W3CDTF">2017-07-10T05:27:40Z</dcterms:created>
  <dcterms:modified xsi:type="dcterms:W3CDTF">2018-12-12T22:22:34Z</dcterms:modified>
</cp:coreProperties>
</file>