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F29CF543-692E-4FC0-A30C-C4011C3D09A9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E12" i="9" l="1"/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F26" i="1"/>
  <c r="F25" i="1"/>
  <c r="E25" i="1"/>
  <c r="E26" i="1"/>
  <c r="I25" i="1"/>
  <c r="I26" i="1"/>
  <c r="G26" i="1"/>
  <c r="G25" i="1"/>
  <c r="D25" i="4"/>
  <c r="D24" i="4"/>
  <c r="H26" i="1"/>
  <c r="H25" i="1"/>
  <c r="J25" i="1"/>
  <c r="J26" i="1"/>
  <c r="D25" i="1"/>
  <c r="D26" i="1"/>
</calcChain>
</file>

<file path=xl/sharedStrings.xml><?xml version="1.0" encoding="utf-8"?>
<sst xmlns="http://schemas.openxmlformats.org/spreadsheetml/2006/main" count="1131" uniqueCount="208">
  <si>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</si>
  <si>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</si>
  <si>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</si>
  <si>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</si>
  <si>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</si>
  <si>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</si>
  <si>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</si>
  <si>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</si>
  <si>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</si>
  <si>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</si>
  <si>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</si>
  <si>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</si>
  <si>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</si>
  <si>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</si>
  <si>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</si>
  <si>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</si>
  <si>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</si>
  <si>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</si>
  <si>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</si>
  <si>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</si>
  <si>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</si>
  <si>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</si>
  <si>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</si>
  <si>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</si>
  <si>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</si>
  <si>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</si>
  <si>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</si>
  <si>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</si>
  <si>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</si>
  <si>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</si>
  <si>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</si>
  <si>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</si>
  <si>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</si>
  <si>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</si>
  <si>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</si>
  <si>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</si>
  <si>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</si>
  <si>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</si>
  <si>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</si>
  <si>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</si>
  <si>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</si>
  <si>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</si>
  <si>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</si>
  <si>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</si>
  <si>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</si>
  <si>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</si>
  <si>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</si>
  <si>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</si>
  <si>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</si>
  <si>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</si>
  <si>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</si>
  <si>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</si>
  <si>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</si>
  <si>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</si>
  <si>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</si>
  <si>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</si>
  <si>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</si>
  <si>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</si>
  <si>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</si>
  <si>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</si>
  <si>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</si>
  <si>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</si>
  <si>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</si>
  <si>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</si>
  <si>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</si>
  <si>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</si>
  <si>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</si>
  <si>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</si>
  <si>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</si>
  <si>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</si>
  <si>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</si>
  <si>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</si>
  <si>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</si>
  <si>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</si>
  <si>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</si>
  <si>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</si>
  <si>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</si>
  <si>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</si>
  <si>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</si>
  <si>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</si>
  <si>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</si>
  <si>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</si>
  <si>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</si>
  <si>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</si>
  <si>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</si>
  <si>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</si>
  <si>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</si>
  <si>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</si>
  <si>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</si>
  <si>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</si>
  <si>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</si>
  <si>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</si>
  <si>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</si>
  <si>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</si>
  <si>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</si>
  <si>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</si>
  <si>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</si>
  <si>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</si>
  <si>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</si>
  <si>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</si>
  <si>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</si>
  <si>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</si>
  <si>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</si>
  <si>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</si>
  <si>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</si>
  <si>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</si>
  <si>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</si>
  <si>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</si>
  <si>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</si>
  <si>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</si>
  <si>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</si>
  <si>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</si>
  <si>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</si>
  <si>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</si>
  <si>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</si>
  <si>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</si>
  <si>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</si>
  <si>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</si>
  <si>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</si>
  <si>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</si>
  <si>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</si>
  <si>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</si>
  <si>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</si>
  <si>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</si>
  <si>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</si>
  <si>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</si>
  <si>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</si>
  <si>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</si>
  <si>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</si>
  <si>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</si>
  <si>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</si>
  <si>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</si>
  <si>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</si>
  <si>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</si>
  <si>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</si>
  <si>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</si>
  <si>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</si>
  <si>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</si>
  <si>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</si>
  <si>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</si>
  <si>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</si>
  <si>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</si>
  <si>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</si>
  <si>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</si>
  <si>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</si>
  <si>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</si>
  <si>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</si>
  <si>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</si>
  <si>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</si>
  <si>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</si>
  <si>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</si>
  <si>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</si>
  <si>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</si>
  <si>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</si>
  <si>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</si>
  <si>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</si>
  <si>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</si>
  <si>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</si>
  <si>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</si>
  <si>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</si>
  <si>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</si>
  <si>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</si>
  <si>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</si>
  <si>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</si>
  <si>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</si>
  <si>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</si>
  <si>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</si>
  <si>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</si>
  <si>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</si>
  <si>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</si>
  <si>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</si>
  <si>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</si>
  <si>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</si>
  <si>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</si>
  <si>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</si>
  <si>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</si>
  <si>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</si>
  <si>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</si>
  <si>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</si>
  <si>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</si>
  <si>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</si>
  <si>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</si>
  <si>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</si>
  <si>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</si>
  <si>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</si>
  <si>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</si>
  <si>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</si>
  <si>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</si>
  <si>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</si>
  <si>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</si>
  <si>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</si>
  <si>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</si>
  <si>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</si>
  <si>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</si>
  <si>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</si>
  <si>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</si>
  <si>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</si>
  <si>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</si>
  <si>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</si>
  <si>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</si>
  <si>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</si>
  <si>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</si>
  <si>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</si>
  <si>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</si>
  <si>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HAWKES BAY</t>
  </si>
  <si>
    <t>JOHN RIORDAN</t>
  </si>
  <si>
    <t>20181211SRT01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</si>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</sst>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G23" sqref="G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6.9</v>
      </c>
      <c r="F9" s="14">
        <v>7.4</v>
      </c>
      <c r="G9" s="14">
        <v>6.8</v>
      </c>
      <c r="H9" s="5"/>
    </row>
    <row r="10" spans="1:10">
      <c r="A10" s="4"/>
      <c r="B10" s="10" t="s">
        <v>5</v>
      </c>
      <c r="C10" s="10" t="s">
        <v>52</v>
      </c>
      <c r="D10" s="11">
        <v>75</v>
      </c>
      <c r="E10" s="11">
        <v>70</v>
      </c>
      <c r="F10" s="11">
        <v>95</v>
      </c>
      <c r="G10" s="11">
        <v>30</v>
      </c>
      <c r="H10" s="5"/>
    </row>
    <row r="11" spans="1:10">
      <c r="A11" s="4"/>
      <c r="B11" s="10" t="s">
        <v>6</v>
      </c>
      <c r="C11" s="10" t="s">
        <v>52</v>
      </c>
      <c r="D11" s="11">
        <v>75</v>
      </c>
      <c r="E11" s="11">
        <v>75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29.913841835034898</v>
      </c>
      <c r="E12" s="15">
        <f t="shared" ref="E12" si="0">2*(E10-(5*10^(E9-10)))/(1+(0.94*10^(E9-10)))*10^(6-E9)</f>
        <v>17.610806330056349</v>
      </c>
      <c r="F12" s="15">
        <v>7.5452206673444131</v>
      </c>
      <c r="G12" s="15">
        <v>9.5027230906156941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-1.5</v>
      </c>
      <c r="E13" s="14">
        <f>+E9+0.5+VLOOKUP(E10,[2]LSI!$F$2:$G$25,2)+VLOOKUP(E11,[2]LSI!$H$2:$I$25,2)-12.1</f>
        <v>-1.3999999999999986</v>
      </c>
      <c r="F13" s="14">
        <v>-2</v>
      </c>
      <c r="G13" s="14">
        <v>-3.0999999999999996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40</v>
      </c>
      <c r="E14" s="11">
        <v>0.01</v>
      </c>
      <c r="F14" s="11">
        <v>0.05</v>
      </c>
      <c r="G14" s="11">
        <v>0.03</v>
      </c>
      <c r="H14" s="5"/>
    </row>
    <row r="15" spans="1:10">
      <c r="A15" s="4"/>
      <c r="B15" s="10" t="s">
        <v>11</v>
      </c>
      <c r="C15" s="10" t="s">
        <v>24</v>
      </c>
      <c r="D15" s="11">
        <v>0.04</v>
      </c>
      <c r="E15" s="11">
        <v>0.04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160</v>
      </c>
      <c r="E16" s="11">
        <v>160</v>
      </c>
      <c r="F16" s="11">
        <v>160</v>
      </c>
      <c r="G16" s="11">
        <v>190</v>
      </c>
      <c r="H16" s="5"/>
    </row>
    <row r="17" spans="1:11">
      <c r="A17" s="4"/>
      <c r="B17" s="10" t="s">
        <v>15</v>
      </c>
      <c r="C17" s="10" t="s">
        <v>24</v>
      </c>
      <c r="D17" s="11">
        <v>16</v>
      </c>
      <c r="E17" s="11">
        <v>14</v>
      </c>
      <c r="F17" s="11">
        <v>15</v>
      </c>
      <c r="G17" s="11">
        <v>98</v>
      </c>
      <c r="H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22.3</v>
      </c>
      <c r="E18" s="14">
        <f t="shared" si="1"/>
        <v>22.5</v>
      </c>
      <c r="F18" s="14">
        <f t="shared" si="1"/>
        <v>22.2</v>
      </c>
      <c r="G18" s="14">
        <f t="shared" si="1"/>
        <v>26.8</v>
      </c>
      <c r="H18" s="5"/>
    </row>
    <row r="19" spans="1:11">
      <c r="A19" s="4"/>
      <c r="B19" s="10" t="s">
        <v>186</v>
      </c>
      <c r="C19" s="10" t="s">
        <v>188</v>
      </c>
      <c r="D19" s="15">
        <v>223</v>
      </c>
      <c r="E19" s="15">
        <v>225</v>
      </c>
      <c r="F19" s="15">
        <v>222</v>
      </c>
      <c r="G19" s="15">
        <v>268</v>
      </c>
      <c r="H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>
        <v>0.1</v>
      </c>
      <c r="F20" s="14">
        <v>0.09</v>
      </c>
      <c r="G20" s="14" t="s">
        <v>41</v>
      </c>
      <c r="H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98.8</v>
      </c>
      <c r="E22" s="14">
        <v>98.7</v>
      </c>
      <c r="F22" s="14">
        <v>91.4</v>
      </c>
      <c r="G22" s="14">
        <v>99.3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742201-6CBF-4A70-BE60-7E0CA14E3518}"/>
</file>

<file path=customXml/itemProps2.xml><?xml version="1.0" encoding="utf-8"?>
<ds:datastoreItem xmlns:ds="http://schemas.openxmlformats.org/officeDocument/2006/customXml" ds:itemID="{4EC60577-F564-40EB-8111-189F86D5BB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2018-12-13T21:47:39Z</cp:lastPrinted>
  <dcterms:created xsi:type="dcterms:W3CDTF">2017-07-10T05:27:40Z</dcterms:created>
  <dcterms:modified xsi:type="dcterms:W3CDTF">2018-12-13T21:49:16Z</dcterms:modified>
</cp:coreProperties>
</file>