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2 December\"/>
    </mc:Choice>
  </mc:AlternateContent>
  <xr:revisionPtr revIDLastSave="0" documentId="10_ncr:100000_{E9F6A8C6-5E12-4A96-AE6B-6A8A5AECCB36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20" i="9" l="1"/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G25" i="1" l="1"/>
  <c r="G26" i="1"/>
  <c r="I25" i="1"/>
  <c r="I26" i="1"/>
  <c r="D25" i="4"/>
  <c r="D24" i="4"/>
  <c r="H25" i="1"/>
  <c r="H26" i="1"/>
  <c r="J26" i="1"/>
  <c r="J25" i="1"/>
  <c r="E26" i="1"/>
  <c r="E25" i="1"/>
  <c r="F26" i="1"/>
  <c r="F25" i="1"/>
  <c r="D26" i="1"/>
  <c r="D25" i="1"/>
</calcChain>
</file>

<file path=xl/sharedStrings.xml><?xml version="1.0" encoding="utf-8"?>
<sst xmlns="http://schemas.openxmlformats.org/spreadsheetml/2006/main" count="1128" uniqueCount="208">
  <si>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</si>
  <si>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</si>
  <si>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</si>
  <si>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</si>
  <si>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</si>
  <si>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</si>
  <si>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</si>
  <si>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</si>
  <si>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</si>
  <si>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</si>
  <si>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</si>
  <si>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</si>
  <si>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</si>
  <si>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</si>
  <si>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</si>
  <si>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</si>
  <si>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</si>
  <si>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</si>
  <si>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</si>
  <si>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</si>
  <si>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</si>
  <si>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</si>
  <si>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</si>
  <si>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</si>
  <si>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</si>
  <si>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</si>
  <si>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</si>
  <si>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</si>
  <si>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</si>
  <si>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</si>
  <si>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</si>
  <si>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</si>
  <si>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</si>
  <si>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</si>
  <si>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</si>
  <si>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</si>
  <si>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</si>
  <si>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</si>
  <si>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</si>
  <si>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</si>
  <si>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</si>
  <si>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</si>
  <si>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</si>
  <si>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</si>
  <si>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</si>
  <si>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</si>
  <si>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</si>
  <si>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</si>
  <si>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</si>
  <si>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</si>
  <si>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</si>
  <si>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</si>
  <si>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</si>
  <si>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</si>
  <si>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</si>
  <si>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</si>
  <si>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</si>
  <si>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</si>
  <si>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</si>
  <si>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</si>
  <si>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</si>
  <si>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</si>
  <si>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</si>
  <si>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</si>
  <si>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</si>
  <si>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</si>
  <si>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</si>
  <si>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</si>
  <si>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</si>
  <si>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</si>
  <si>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</si>
  <si>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</si>
  <si>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</si>
  <si>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</si>
  <si>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</si>
  <si>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</si>
  <si>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</si>
  <si>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</si>
  <si>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</si>
  <si>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</si>
  <si>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</si>
  <si>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</si>
  <si>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</si>
  <si>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</si>
  <si>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</si>
  <si>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</si>
  <si>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</si>
  <si>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</si>
  <si>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</si>
  <si>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</si>
  <si>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</si>
  <si>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</si>
  <si>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</si>
  <si>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</si>
  <si>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</si>
  <si>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</si>
  <si>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</si>
  <si>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</si>
  <si>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</si>
  <si>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</si>
  <si>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</si>
  <si>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</si>
  <si>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</si>
  <si>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</si>
  <si>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</si>
  <si>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</si>
  <si>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</si>
  <si>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</si>
  <si>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</si>
  <si>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</si>
  <si>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</si>
  <si>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</si>
  <si>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</si>
  <si>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</si>
  <si>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</si>
  <si>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</si>
  <si>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</si>
  <si>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</si>
  <si>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</si>
  <si>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</si>
  <si>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</si>
  <si>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</si>
  <si>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</si>
  <si>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</si>
  <si>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</si>
  <si>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</si>
  <si>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</si>
  <si>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</si>
  <si>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</si>
  <si>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</si>
  <si>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</si>
  <si>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</si>
  <si>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</si>
  <si>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</si>
  <si>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</si>
  <si>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</si>
  <si>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</si>
  <si>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</si>
  <si>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</si>
  <si>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</si>
  <si>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</si>
  <si>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</si>
  <si>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</si>
  <si>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</si>
  <si>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</si>
  <si>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</si>
  <si>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</si>
  <si>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</si>
  <si>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</si>
  <si>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</si>
  <si>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</si>
  <si>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</si>
  <si>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</si>
  <si>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</si>
  <si>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</si>
  <si>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</si>
  <si>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</si>
  <si>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</si>
  <si>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</si>
  <si>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</si>
  <si>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</si>
  <si>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</si>
  <si>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</si>
  <si>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</si>
  <si>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</si>
  <si>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</si>
  <si>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</si>
  <si>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</si>
  <si>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</si>
  <si>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</si>
  <si>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</si>
  <si>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</si>
  <si>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</si>
  <si>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</si>
  <si>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</si>
  <si>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</si>
  <si>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</si>
  <si>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</si>
  <si>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</si>
  <si>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</si>
  <si>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</si>
  <si>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</si>
  <si>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</si>
  <si>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</si>
  <si>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</si>
  <si>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</si>
  <si>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</si>
  <si>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</si>
  <si>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</si>
  <si>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</si>
  <si>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</si>
  <si>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</si>
  <si>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</si>
  <si>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</si>
  <si>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</si>
  <si>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</si>
  <si>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</si>
  <si>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</si>
  <si>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</si>
  <si>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</si>
  <si>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</si>
  <si>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</si>
  <si>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</si>
  <si>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</si>
  <si>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WATER SOLUTIONS</t>
  </si>
  <si>
    <t>CARLYLE DRILLING</t>
  </si>
  <si>
    <t>20181217SRT01</t>
  </si>
  <si>
    <t xml:space="preserve">The sample was clear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</si>
</sst>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26" sqref="D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43455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9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43455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H8" sqref="H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206</v>
      </c>
    </row>
    <row r="4" spans="1:10" ht="15.75">
      <c r="B4" s="3" t="s">
        <v>205</v>
      </c>
      <c r="F4" s="8"/>
      <c r="G4" s="8"/>
      <c r="H4" s="9" t="s">
        <v>56</v>
      </c>
      <c r="J4" s="70">
        <v>43451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43455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</v>
      </c>
      <c r="E9" s="14">
        <v>6</v>
      </c>
      <c r="F9" s="14">
        <v>6.2</v>
      </c>
      <c r="G9" s="14">
        <v>5.7</v>
      </c>
      <c r="H9" s="5"/>
    </row>
    <row r="10" spans="1:10">
      <c r="A10" s="4"/>
      <c r="B10" s="10" t="s">
        <v>5</v>
      </c>
      <c r="C10" s="10" t="s">
        <v>52</v>
      </c>
      <c r="D10" s="11">
        <v>35</v>
      </c>
      <c r="E10" s="11">
        <v>20</v>
      </c>
      <c r="F10" s="11">
        <v>10</v>
      </c>
      <c r="G10" s="11">
        <v>10</v>
      </c>
      <c r="H10" s="5"/>
    </row>
    <row r="11" spans="1:10">
      <c r="A11" s="4"/>
      <c r="B11" s="10" t="s">
        <v>6</v>
      </c>
      <c r="C11" s="10" t="s">
        <v>52</v>
      </c>
      <c r="D11" s="11">
        <v>25</v>
      </c>
      <c r="E11" s="11">
        <v>20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69.992420712453026</v>
      </c>
      <c r="E12" s="15">
        <f t="shared" ref="E12" si="0">2*(E10-(5*10^(E9-10)))/(1+(0.94*10^(E9-10)))*10^(6-E9)</f>
        <v>39.995240447397947</v>
      </c>
      <c r="F12" s="15">
        <v>12.616267318602231</v>
      </c>
      <c r="G12" s="15">
        <v>39.902366435052599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-3.0999999999999996</v>
      </c>
      <c r="E13" s="14">
        <f>+E9+0.5+VLOOKUP(E10,[2]LSI!$F$2:$G$25,2)+VLOOKUP(E11,[2]LSI!$H$2:$I$25,2)-12.1</f>
        <v>-3.5999999999999996</v>
      </c>
      <c r="F13" s="14">
        <v>-4.2999999999999989</v>
      </c>
      <c r="G13" s="14">
        <v>-4.7999999999999989</v>
      </c>
      <c r="H13" s="5"/>
    </row>
    <row r="14" spans="1:10">
      <c r="A14" s="4"/>
      <c r="B14" s="10" t="s">
        <v>10</v>
      </c>
      <c r="C14" s="10" t="s">
        <v>24</v>
      </c>
      <c r="D14" s="11">
        <v>0.24</v>
      </c>
      <c r="E14" s="11">
        <v>0.28000000000000003</v>
      </c>
      <c r="F14" s="11">
        <v>0.04</v>
      </c>
      <c r="G14" s="11">
        <v>0.2</v>
      </c>
      <c r="H14" s="5"/>
    </row>
    <row r="15" spans="1:10">
      <c r="A15" s="4"/>
      <c r="B15" s="10" t="s">
        <v>11</v>
      </c>
      <c r="C15" s="10" t="s">
        <v>24</v>
      </c>
      <c r="D15" s="11">
        <v>0.12</v>
      </c>
      <c r="E15" s="11">
        <v>0.11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90</v>
      </c>
      <c r="E16" s="11">
        <v>100</v>
      </c>
      <c r="F16" s="11">
        <v>100</v>
      </c>
      <c r="G16" s="11">
        <v>140</v>
      </c>
      <c r="H16" s="5"/>
    </row>
    <row r="17" spans="1:11">
      <c r="A17" s="4"/>
      <c r="B17" s="10" t="s">
        <v>15</v>
      </c>
      <c r="C17" s="10" t="s">
        <v>24</v>
      </c>
      <c r="D17" s="11">
        <v>11</v>
      </c>
      <c r="E17" s="11">
        <v>15</v>
      </c>
      <c r="F17" s="11">
        <v>16</v>
      </c>
      <c r="G17" s="11">
        <v>77</v>
      </c>
      <c r="H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13.1</v>
      </c>
      <c r="E18" s="14">
        <f t="shared" si="1"/>
        <v>13.5</v>
      </c>
      <c r="F18" s="14">
        <f t="shared" si="1"/>
        <v>13.9</v>
      </c>
      <c r="G18" s="14">
        <f t="shared" si="1"/>
        <v>20.2</v>
      </c>
      <c r="H18" s="5"/>
    </row>
    <row r="19" spans="1:11">
      <c r="A19" s="4"/>
      <c r="B19" s="10" t="s">
        <v>186</v>
      </c>
      <c r="C19" s="10" t="s">
        <v>188</v>
      </c>
      <c r="D19" s="15">
        <v>131</v>
      </c>
      <c r="E19" s="15">
        <v>135</v>
      </c>
      <c r="F19" s="15">
        <v>139</v>
      </c>
      <c r="G19" s="15">
        <v>202</v>
      </c>
      <c r="H19" s="5"/>
    </row>
    <row r="20" spans="1:11">
      <c r="A20" s="4"/>
      <c r="B20" s="10" t="s">
        <v>18</v>
      </c>
      <c r="C20" s="10" t="s">
        <v>25</v>
      </c>
      <c r="D20" s="14">
        <v>0.63</v>
      </c>
      <c r="E20" s="14">
        <v>0.38</v>
      </c>
      <c r="F20" s="14">
        <v>0.26</v>
      </c>
      <c r="G20" s="14">
        <f>AVERAGE(3.19,1.69,2.15)</f>
        <v>2.3433333333333333</v>
      </c>
      <c r="H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87.1</v>
      </c>
      <c r="E22" s="14">
        <v>86.9</v>
      </c>
      <c r="F22" s="14">
        <v>58.3</v>
      </c>
      <c r="G22" s="14">
        <v>95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43455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43455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199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6" t="s">
        <v>131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 t="s">
        <v>24</v>
      </c>
      <c r="C47" s="97" t="s">
        <v>132</v>
      </c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55"/>
      <c r="C48" s="97"/>
      <c r="D48" s="96"/>
      <c r="E48" s="96"/>
      <c r="F48" s="96"/>
      <c r="G48" s="96"/>
      <c r="H48" s="96"/>
      <c r="I48" s="96"/>
      <c r="J48" s="96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7FBAB9-B1D3-4D92-9010-461EDC18184E}"/>
</file>

<file path=customXml/itemProps2.xml><?xml version="1.0" encoding="utf-8"?>
<ds:datastoreItem xmlns:ds="http://schemas.openxmlformats.org/officeDocument/2006/customXml" ds:itemID="{C5371D1A-04A4-4D49-8729-EA745DB9D9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2018-12-18T22:49:51Z</cp:lastPrinted>
  <dcterms:created xsi:type="dcterms:W3CDTF">2017-07-10T05:27:40Z</dcterms:created>
  <dcterms:modified xsi:type="dcterms:W3CDTF">2018-12-20T22:18:13Z</dcterms:modified>
</cp:coreProperties>
</file>