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0_ncr:100000_{B8747411-FF80-4F0B-8039-195B2C6738CE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H25" i="1" l="1"/>
  <c r="H26" i="1"/>
  <c r="E26" i="1"/>
  <c r="E25" i="1"/>
  <c r="D25" i="4"/>
  <c r="D24" i="4"/>
  <c r="G26" i="1"/>
  <c r="G25" i="1"/>
  <c r="I25" i="1"/>
  <c r="I26" i="1"/>
  <c r="D26" i="1"/>
  <c r="D25" i="1"/>
  <c r="J25" i="1"/>
  <c r="J26" i="1"/>
  <c r="F26" i="1"/>
  <c r="F25" i="1"/>
</calcChain>
</file>

<file path=xl/sharedStrings.xml><?xml version="1.0" encoding="utf-8"?>
<sst xmlns="http://schemas.openxmlformats.org/spreadsheetml/2006/main" count="1127" uniqueCount="209">
  <si>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</si>
  <si>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</si>
  <si>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</si>
  <si>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</si>
  <si>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</si>
  <si>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</si>
  <si>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</si>
  <si>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</si>
  <si>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</si>
  <si>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</si>
  <si>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</si>
  <si>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</si>
  <si>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</si>
  <si>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</si>
  <si>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</si>
  <si>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</si>
  <si>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</si>
  <si>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</si>
  <si>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</si>
  <si>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</si>
  <si>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</si>
  <si>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</si>
  <si>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</si>
  <si>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</si>
  <si>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</si>
  <si>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</si>
  <si>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</si>
  <si>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</si>
  <si>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</si>
  <si>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</si>
  <si>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</si>
  <si>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</si>
  <si>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</si>
  <si>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</si>
  <si>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</si>
  <si>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</si>
  <si>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</si>
  <si>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</si>
  <si>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</si>
  <si>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</si>
  <si>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</si>
  <si>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</si>
  <si>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</si>
  <si>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</si>
  <si>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</si>
  <si>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</si>
  <si>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</si>
  <si>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</si>
  <si>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</si>
  <si>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</si>
  <si>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</si>
  <si>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</si>
  <si>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</si>
  <si>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</si>
  <si>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</si>
  <si>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</si>
  <si>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</si>
  <si>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</si>
  <si>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</si>
  <si>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</si>
  <si>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</si>
  <si>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</si>
  <si>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</si>
  <si>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</si>
  <si>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</si>
  <si>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</si>
  <si>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</si>
  <si>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</si>
  <si>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</si>
  <si>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</si>
  <si>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</si>
  <si>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</si>
  <si>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</si>
  <si>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</si>
  <si>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</si>
  <si>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</si>
  <si>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</si>
  <si>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</si>
  <si>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</si>
  <si>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</si>
  <si>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</si>
  <si>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</si>
  <si>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</si>
  <si>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</si>
  <si>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</si>
  <si>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</si>
  <si>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</si>
  <si>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</si>
  <si>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</si>
  <si>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</si>
  <si>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</si>
  <si>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</si>
  <si>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</si>
  <si>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</si>
  <si>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</si>
  <si>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</si>
  <si>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</si>
  <si>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</si>
  <si>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</si>
  <si>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</si>
  <si>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</si>
  <si>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</si>
  <si>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</si>
  <si>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</si>
  <si>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</si>
  <si>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</si>
  <si>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</si>
  <si>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</si>
  <si>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</si>
  <si>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</si>
  <si>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</si>
  <si>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</si>
  <si>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</si>
  <si>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</si>
  <si>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</si>
  <si>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</si>
  <si>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</si>
  <si>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</si>
  <si>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</si>
  <si>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</si>
  <si>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</si>
  <si>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</si>
  <si>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</si>
  <si>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</si>
  <si>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</si>
  <si>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</si>
  <si>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</si>
  <si>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</si>
  <si>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</si>
  <si>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</si>
  <si>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</si>
  <si>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</si>
  <si>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</si>
  <si>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</si>
  <si>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</si>
  <si>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</si>
  <si>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</si>
  <si>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</si>
  <si>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</si>
  <si>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</si>
  <si>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</si>
  <si>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</si>
  <si>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</si>
  <si>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</si>
  <si>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</si>
  <si>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</si>
  <si>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</si>
  <si>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</si>
  <si>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</si>
  <si>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</si>
  <si>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</si>
  <si>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</si>
  <si>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</si>
  <si>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</si>
  <si>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</si>
  <si>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</si>
  <si>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</si>
  <si>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</si>
  <si>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</si>
  <si>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</si>
  <si>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</si>
  <si>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</si>
  <si>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</si>
  <si>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</si>
  <si>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</si>
  <si>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</si>
  <si>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</si>
  <si>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</si>
  <si>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</si>
  <si>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</si>
  <si>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</si>
  <si>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</si>
  <si>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</si>
  <si>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</si>
  <si>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</si>
  <si>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</si>
  <si>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</si>
  <si>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</si>
  <si>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</si>
  <si>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</si>
  <si>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</si>
  <si>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</si>
  <si>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</si>
  <si>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</si>
  <si>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</si>
  <si>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</si>
  <si>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</si>
  <si>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</si>
  <si>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</si>
  <si>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</si>
  <si>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</si>
  <si>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</si>
  <si>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</si>
  <si>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</si>
  <si>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</si>
  <si>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</si>
  <si>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</si>
  <si>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</si>
  <si>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</si>
  <si>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</si>
  <si>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</si>
  <si>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</si>
  <si>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</si>
  <si>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 SERVICES</t>
  </si>
  <si>
    <t>NUKUHOU NORTH SCHOOL</t>
  </si>
  <si>
    <t>20190107SRT01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</si>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</sst>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43472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v>43473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6.4</v>
      </c>
      <c r="E9" s="14">
        <v>6.5</v>
      </c>
      <c r="F9" s="14">
        <v>6.8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>
        <v>95</v>
      </c>
      <c r="E10" s="11">
        <v>90</v>
      </c>
      <c r="F10" s="11">
        <v>100</v>
      </c>
      <c r="G10" s="11">
        <v>5</v>
      </c>
      <c r="H10" s="5"/>
    </row>
    <row r="11" spans="1:10">
      <c r="A11" s="4"/>
      <c r="B11" s="10" t="s">
        <v>6</v>
      </c>
      <c r="C11" s="10" t="s">
        <v>52</v>
      </c>
      <c r="D11" s="11">
        <v>55</v>
      </c>
      <c r="E11" s="11">
        <v>65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75.621506857285922</v>
      </c>
      <c r="E12" s="15">
        <f t="shared" ref="E12:G12" si="0">2*(E10-(5*10^(E9-10)))/(1+(0.94*10^(E9-10)))*10^(6-E9)</f>
        <v>56.903083208241355</v>
      </c>
      <c r="F12" s="15">
        <v>31.678075585639508</v>
      </c>
      <c r="G12" s="15">
        <v>9.9980601823428596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</v>
      </c>
      <c r="E13" s="14">
        <f>+E9+0.5+VLOOKUP(E10,[2]LSI!$F$2:$G$25,2)+VLOOKUP(E11,[2]LSI!$H$2:$I$25,2)-12.1</f>
        <v>-1.7999999999999989</v>
      </c>
      <c r="F13" s="14">
        <v>-2.5</v>
      </c>
      <c r="G13" s="14">
        <v>-4.5999999999999996</v>
      </c>
      <c r="H13" s="5"/>
    </row>
    <row r="14" spans="1:10">
      <c r="A14" s="4"/>
      <c r="B14" s="10" t="s">
        <v>10</v>
      </c>
      <c r="C14" s="10" t="s">
        <v>24</v>
      </c>
      <c r="D14" s="11">
        <v>3.05</v>
      </c>
      <c r="E14" s="11">
        <v>2.4</v>
      </c>
      <c r="F14" s="11">
        <v>0.04</v>
      </c>
      <c r="G14" s="11">
        <v>0.56999999999999995</v>
      </c>
      <c r="H14" s="5"/>
    </row>
    <row r="15" spans="1:10">
      <c r="A15" s="4"/>
      <c r="B15" s="10" t="s">
        <v>11</v>
      </c>
      <c r="C15" s="10" t="s">
        <v>24</v>
      </c>
      <c r="D15" s="11">
        <v>0.28999999999999998</v>
      </c>
      <c r="E15" s="11">
        <v>0.3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150</v>
      </c>
      <c r="E16" s="11">
        <v>150</v>
      </c>
      <c r="F16" s="11">
        <v>150</v>
      </c>
      <c r="G16" s="11">
        <v>200</v>
      </c>
      <c r="H16" s="5"/>
    </row>
    <row r="17" spans="1:11">
      <c r="A17" s="4"/>
      <c r="B17" s="10" t="s">
        <v>15</v>
      </c>
      <c r="C17" s="10" t="s">
        <v>24</v>
      </c>
      <c r="D17" s="11">
        <v>8</v>
      </c>
      <c r="E17" s="11">
        <v>3</v>
      </c>
      <c r="F17" s="11">
        <v>90</v>
      </c>
      <c r="G17" s="11">
        <v>19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20.6</v>
      </c>
      <c r="E18" s="14">
        <f t="shared" si="1"/>
        <v>20.5</v>
      </c>
      <c r="F18" s="14">
        <f t="shared" si="1"/>
        <v>20.8</v>
      </c>
      <c r="G18" s="14">
        <f t="shared" si="1"/>
        <v>27.8</v>
      </c>
      <c r="H18" s="5"/>
    </row>
    <row r="19" spans="1:11">
      <c r="A19" s="4"/>
      <c r="B19" s="10" t="s">
        <v>185</v>
      </c>
      <c r="C19" s="10" t="s">
        <v>187</v>
      </c>
      <c r="D19" s="15">
        <v>206</v>
      </c>
      <c r="E19" s="15">
        <v>205</v>
      </c>
      <c r="F19" s="15">
        <v>208</v>
      </c>
      <c r="G19" s="15">
        <v>278</v>
      </c>
      <c r="H19" s="5"/>
    </row>
    <row r="20" spans="1:11">
      <c r="A20" s="4"/>
      <c r="B20" s="10" t="s">
        <v>18</v>
      </c>
      <c r="C20" s="10" t="s">
        <v>25</v>
      </c>
      <c r="D20" s="14">
        <v>6.7</v>
      </c>
      <c r="E20" s="14">
        <v>3.67</v>
      </c>
      <c r="F20" s="14">
        <v>0.3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>
        <v>60</v>
      </c>
      <c r="E21" s="11">
        <v>20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55</v>
      </c>
      <c r="E22" s="14">
        <v>61.6</v>
      </c>
      <c r="F22" s="14">
        <v>70.2</v>
      </c>
      <c r="G22" s="14">
        <v>94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43473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3B5F1D-D86F-409F-9833-FD07E7952C22}"/>
</file>

<file path=customXml/itemProps2.xml><?xml version="1.0" encoding="utf-8"?>
<ds:datastoreItem xmlns:ds="http://schemas.openxmlformats.org/officeDocument/2006/customXml" ds:itemID="{9E2CA8C5-9C1B-4726-BB70-6EBA629A8AF0}"/>
</file>

<file path=customXml/itemProps3.xml><?xml version="1.0" encoding="utf-8"?>
<ds:datastoreItem xmlns:ds="http://schemas.openxmlformats.org/officeDocument/2006/customXml" ds:itemID="{30830BD8-004D-4609-B589-D62B4AC9B4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2019-01-07T21:18:34Z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