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0_ncr:100000_{B8ED5203-3C61-4AD2-9027-0FA93A96E345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5" i="1"/>
  <c r="E26" i="1"/>
  <c r="J26" i="1"/>
  <c r="J25" i="1"/>
  <c r="D26" i="1"/>
  <c r="D25" i="1"/>
  <c r="D25" i="4"/>
  <c r="D24" i="4"/>
  <c r="G26" i="1"/>
  <c r="G25" i="1"/>
  <c r="F26" i="1"/>
  <c r="F25" i="1"/>
  <c r="I26" i="1"/>
  <c r="I25" i="1"/>
  <c r="H25" i="1"/>
  <c r="H26" i="1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<sst xmlns="http://schemas.openxmlformats.org/spreadsheetml/2006/main" count="1128" uniqueCount="209">
  <si>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</si>
  <si>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</si>
  <si>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</si>
  <si>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</si>
  <si>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</si>
  <si>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</si>
  <si>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</si>
  <si>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</si>
  <si>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</si>
  <si>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</si>
  <si>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</si>
  <si>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</si>
  <si>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</si>
  <si>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</si>
  <si>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</si>
  <si>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</si>
  <si>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</si>
  <si>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</si>
  <si>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</si>
  <si>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</si>
  <si>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</si>
  <si>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</si>
  <si>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</si>
  <si>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</si>
  <si>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</si>
  <si>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</si>
  <si>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</si>
  <si>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</si>
  <si>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</si>
  <si>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</si>
  <si>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</si>
  <si>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</si>
  <si>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</si>
  <si>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</si>
  <si>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</si>
  <si>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</si>
  <si>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</si>
  <si>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</si>
  <si>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</si>
  <si>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</si>
  <si>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</si>
  <si>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</si>
  <si>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</si>
  <si>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</si>
  <si>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</si>
  <si>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</si>
  <si>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</si>
  <si>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</si>
  <si>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</si>
  <si>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</si>
  <si>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</si>
  <si>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</si>
  <si>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</si>
  <si>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</si>
  <si>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</si>
  <si>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</si>
  <si>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</si>
  <si>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</si>
  <si>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</si>
  <si>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</si>
  <si>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</si>
  <si>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</si>
  <si>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</si>
  <si>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</si>
  <si>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</si>
  <si>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</si>
  <si>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</si>
  <si>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</si>
  <si>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</si>
  <si>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</si>
  <si>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</si>
  <si>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</si>
  <si>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</si>
  <si>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</si>
  <si>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</si>
  <si>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</si>
  <si>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</si>
  <si>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</si>
  <si>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</si>
  <si>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</si>
  <si>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</si>
  <si>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</si>
  <si>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</si>
  <si>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</si>
  <si>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</si>
  <si>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</si>
  <si>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</si>
  <si>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</si>
  <si>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</si>
  <si>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</si>
  <si>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</si>
  <si>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</si>
  <si>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</si>
  <si>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</si>
  <si>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</si>
  <si>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</si>
  <si>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</si>
  <si>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</si>
  <si>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</si>
  <si>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</si>
  <si>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</si>
  <si>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</si>
  <si>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</si>
  <si>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</si>
  <si>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</si>
  <si>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</si>
  <si>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</si>
  <si>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</si>
  <si>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</si>
  <si>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</si>
  <si>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</si>
  <si>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</si>
  <si>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</si>
  <si>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</si>
  <si>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</si>
  <si>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</si>
  <si>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</si>
  <si>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</si>
  <si>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</si>
  <si>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</si>
  <si>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</si>
  <si>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</si>
  <si>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</si>
  <si>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</si>
  <si>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</si>
  <si>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</si>
  <si>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</si>
  <si>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</si>
  <si>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</si>
  <si>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</si>
  <si>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</si>
  <si>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</si>
  <si>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</si>
  <si>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</si>
  <si>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</si>
  <si>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</si>
  <si>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</si>
  <si>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</si>
  <si>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</si>
  <si>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</si>
  <si>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</si>
  <si>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</si>
  <si>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</si>
  <si>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</si>
  <si>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</si>
  <si>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</si>
  <si>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</si>
  <si>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</si>
  <si>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</si>
  <si>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</si>
  <si>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</si>
  <si>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</si>
  <si>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</si>
  <si>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</si>
  <si>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</si>
  <si>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</si>
  <si>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</si>
  <si>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</si>
  <si>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</si>
  <si>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</si>
  <si>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</si>
  <si>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</si>
  <si>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</si>
  <si>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</si>
  <si>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</si>
  <si>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</si>
  <si>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</si>
  <si>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</si>
  <si>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</si>
  <si>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</si>
  <si>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</si>
  <si>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</si>
  <si>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</si>
  <si>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</si>
  <si>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</si>
  <si>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</si>
  <si>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</si>
  <si>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</si>
  <si>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</si>
  <si>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</si>
  <si>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</si>
  <si>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</si>
  <si>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</si>
  <si>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</si>
  <si>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</si>
  <si>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</si>
  <si>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</si>
  <si>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</si>
  <si>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</si>
  <si>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</si>
  <si>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</si>
  <si>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</si>
  <si>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</si>
  <si>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</si>
  <si>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</si>
  <si>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</si>
  <si>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</si>
  <si>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</si>
  <si>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</si>
  <si>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</si>
  <si>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</si>
  <si>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</si>
  <si>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</si>
  <si>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SPLASH WATER SPECIALISTS </t>
  </si>
  <si>
    <t>DAVID HEANEY</t>
  </si>
  <si>
    <t>20190110SRT01</t>
  </si>
  <si>
    <t xml:space="preserve">The sample was discoloured with no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</si>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</sst>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I11" sqref="I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43475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6.4</v>
      </c>
      <c r="E9" s="14">
        <v>6.5</v>
      </c>
      <c r="F9" s="14">
        <v>6.7</v>
      </c>
      <c r="G9" s="14">
        <v>5.9</v>
      </c>
      <c r="H9" s="5"/>
    </row>
    <row r="10" spans="1:10">
      <c r="A10" s="4"/>
      <c r="B10" s="10" t="s">
        <v>5</v>
      </c>
      <c r="C10" s="10" t="s">
        <v>52</v>
      </c>
      <c r="D10" s="11">
        <v>140</v>
      </c>
      <c r="E10" s="11">
        <v>135</v>
      </c>
      <c r="F10" s="11">
        <v>145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>
        <v>135</v>
      </c>
      <c r="E11" s="11">
        <v>120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111.44269420418165</v>
      </c>
      <c r="E12" s="15">
        <f t="shared" ref="E12" si="0">2*(E10-(5*10^(E9-10)))/(1+(0.94*10^(E9-10)))*10^(6-E9)</f>
        <v>85.355124663779151</v>
      </c>
      <c r="F12" s="15">
        <v>57.834360441566254</v>
      </c>
      <c r="G12" s="15">
        <v>100.7055135796474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-1.4000000000000004</v>
      </c>
      <c r="E13" s="14">
        <f>+E9+0.5+VLOOKUP(E10,[2]LSI!$F$2:$G$25,2)+VLOOKUP(E11,[2]LSI!$H$2:$I$25,2)-12.1</f>
        <v>-1.4000000000000004</v>
      </c>
      <c r="F13" s="14">
        <v>-2.5</v>
      </c>
      <c r="G13" s="14">
        <v>-3.9000000000000004</v>
      </c>
      <c r="H13" s="5"/>
    </row>
    <row r="14" spans="1:10">
      <c r="A14" s="4"/>
      <c r="B14" s="10" t="s">
        <v>10</v>
      </c>
      <c r="C14" s="10" t="s">
        <v>24</v>
      </c>
      <c r="D14" s="11">
        <v>1.52</v>
      </c>
      <c r="E14" s="11">
        <v>1.56</v>
      </c>
      <c r="F14" s="11">
        <v>0.09</v>
      </c>
      <c r="G14" s="11">
        <v>0.04</v>
      </c>
      <c r="H14" s="5"/>
    </row>
    <row r="15" spans="1:10">
      <c r="A15" s="4"/>
      <c r="B15" s="10" t="s">
        <v>11</v>
      </c>
      <c r="C15" s="10" t="s">
        <v>24</v>
      </c>
      <c r="D15" s="11">
        <v>0.1</v>
      </c>
      <c r="E15" s="11">
        <v>0.16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260</v>
      </c>
      <c r="E16" s="11">
        <v>260</v>
      </c>
      <c r="F16" s="11">
        <v>260</v>
      </c>
      <c r="G16" s="11">
        <v>320</v>
      </c>
      <c r="H16" s="5"/>
    </row>
    <row r="17" spans="1:11">
      <c r="A17" s="4"/>
      <c r="B17" s="10" t="s">
        <v>15</v>
      </c>
      <c r="C17" s="10" t="s">
        <v>24</v>
      </c>
      <c r="D17" s="11">
        <v>40</v>
      </c>
      <c r="E17" s="11">
        <v>35</v>
      </c>
      <c r="F17" s="11">
        <v>39</v>
      </c>
      <c r="G17" s="11">
        <v>150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36.5</v>
      </c>
      <c r="E18" s="14">
        <f t="shared" si="1"/>
        <v>36.799999999999997</v>
      </c>
      <c r="F18" s="14">
        <f t="shared" si="1"/>
        <v>36.6</v>
      </c>
      <c r="G18" s="14">
        <f t="shared" si="1"/>
        <v>44.8</v>
      </c>
      <c r="H18" s="5"/>
    </row>
    <row r="19" spans="1:11">
      <c r="A19" s="4"/>
      <c r="B19" s="10" t="s">
        <v>185</v>
      </c>
      <c r="C19" s="10" t="s">
        <v>187</v>
      </c>
      <c r="D19" s="15">
        <v>365</v>
      </c>
      <c r="E19" s="15">
        <v>368</v>
      </c>
      <c r="F19" s="15">
        <v>366</v>
      </c>
      <c r="G19" s="15">
        <v>448</v>
      </c>
      <c r="H19" s="5"/>
    </row>
    <row r="20" spans="1:11">
      <c r="A20" s="4"/>
      <c r="B20" s="10" t="s">
        <v>18</v>
      </c>
      <c r="C20" s="10" t="s">
        <v>25</v>
      </c>
      <c r="D20" s="14">
        <v>23.86</v>
      </c>
      <c r="E20" s="14">
        <v>24.21</v>
      </c>
      <c r="F20" s="14">
        <v>0.26</v>
      </c>
      <c r="G20" s="14">
        <v>1.38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89</v>
      </c>
      <c r="E22" s="14">
        <v>88.9</v>
      </c>
      <c r="F22" s="14">
        <v>75.900000000000006</v>
      </c>
      <c r="G22" s="14">
        <v>96.6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43476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1C37D5E-F837-4864-8385-B6C492ED8CD7}"/>
</file>

<file path=customXml/itemProps2.xml><?xml version="1.0" encoding="utf-8"?>
<ds:datastoreItem xmlns:ds="http://schemas.openxmlformats.org/officeDocument/2006/customXml" ds:itemID="{13955E8D-10C7-4157-8D56-ED366F685B06}"/>
</file>

<file path=customXml/itemProps3.xml><?xml version="1.0" encoding="utf-8"?>
<ds:datastoreItem xmlns:ds="http://schemas.openxmlformats.org/officeDocument/2006/customXml" ds:itemID="{4CC77C1F-7C2B-4653-A701-D4A8A60173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2019-01-10T21:52:21Z</cp:lastPrinted>
  <dcterms:created xsi:type="dcterms:W3CDTF">2017-07-10T05:27:40Z</dcterms:created>
  <dcterms:modified xsi:type="dcterms:W3CDTF">2019-01-10T21:54:28Z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