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A7329EB2-CE2C-4CC7-976D-4747628C9F60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D14" i="17" l="1"/>
  <c r="E13" i="9"/>
  <c r="D13" i="9"/>
  <c r="G11" i="10" l="1"/>
  <c r="G10" i="10"/>
  <c r="J5" i="17" l="1"/>
  <c r="J4" i="17"/>
  <c r="D2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6" i="1"/>
  <c r="E25" i="1"/>
  <c r="D24" i="4"/>
  <c r="D25" i="4"/>
  <c r="I26" i="1"/>
  <c r="I25" i="1"/>
  <c r="J26" i="1"/>
  <c r="J25" i="1"/>
  <c r="H26" i="1"/>
  <c r="H25" i="1"/>
  <c r="D26" i="1"/>
  <c r="D25" i="1"/>
  <c r="G26" i="1"/>
  <c r="G25" i="1"/>
  <c r="F26" i="1"/>
  <c r="F25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<sst xmlns="http://schemas.openxmlformats.org/spreadsheetml/2006/main" count="1128" uniqueCount="209">
  <si>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</si>
  <si>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</si>
  <si>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</si>
  <si>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</si>
  <si>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</si>
  <si>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</si>
  <si>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</si>
  <si>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</si>
  <si>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</si>
  <si>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</si>
  <si>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</si>
  <si>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</si>
  <si>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</si>
  <si>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</si>
  <si>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</si>
  <si>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</si>
  <si>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</si>
  <si>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</si>
  <si>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</si>
  <si>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</si>
  <si>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</si>
  <si>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</si>
  <si>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</si>
  <si>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</si>
  <si>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</si>
  <si>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</si>
  <si>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</si>
  <si>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</si>
  <si>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</si>
  <si>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</si>
  <si>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</si>
  <si>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</si>
  <si>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</si>
  <si>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</si>
  <si>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</si>
  <si>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</si>
  <si>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</si>
  <si>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</si>
  <si>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</si>
  <si>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</si>
  <si>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</si>
  <si>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</si>
  <si>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</si>
  <si>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</si>
  <si>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</si>
  <si>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</si>
  <si>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</si>
  <si>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</si>
  <si>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</si>
  <si>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</si>
  <si>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</si>
  <si>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</si>
  <si>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</si>
  <si>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</si>
  <si>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</si>
  <si>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</si>
  <si>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</si>
  <si>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</si>
  <si>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</si>
  <si>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</si>
  <si>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</si>
  <si>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</si>
  <si>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</si>
  <si>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</si>
  <si>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</si>
  <si>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</si>
  <si>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</si>
  <si>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</si>
  <si>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</si>
  <si>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</si>
  <si>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</si>
  <si>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</si>
  <si>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</si>
  <si>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</si>
  <si>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</si>
  <si>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</si>
  <si>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</si>
  <si>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</si>
  <si>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</si>
  <si>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</si>
  <si>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</si>
  <si>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</si>
  <si>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</si>
  <si>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</si>
  <si>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</si>
  <si>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</si>
  <si>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</si>
  <si>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</si>
  <si>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</si>
  <si>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</si>
  <si>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</si>
  <si>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</si>
  <si>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</si>
  <si>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</si>
  <si>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</si>
  <si>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</si>
  <si>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</si>
  <si>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</si>
  <si>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</si>
  <si>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</si>
  <si>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</si>
  <si>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</si>
  <si>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</si>
  <si>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</si>
  <si>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</si>
  <si>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</si>
  <si>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</si>
  <si>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</si>
  <si>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</si>
  <si>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</si>
  <si>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</si>
  <si>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</si>
  <si>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</si>
  <si>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</si>
  <si>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</si>
  <si>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</si>
  <si>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</si>
  <si>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</si>
  <si>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</si>
  <si>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</si>
  <si>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</si>
  <si>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</si>
  <si>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</si>
  <si>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</si>
  <si>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</si>
  <si>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</si>
  <si>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</si>
  <si>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</si>
  <si>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</si>
  <si>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</si>
  <si>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</si>
  <si>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</si>
  <si>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</si>
  <si>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</si>
  <si>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</si>
  <si>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</si>
  <si>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</si>
  <si>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</si>
  <si>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</si>
  <si>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</si>
  <si>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</si>
  <si>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</si>
  <si>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</si>
  <si>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</si>
  <si>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</si>
  <si>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</si>
  <si>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</si>
  <si>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</si>
  <si>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</si>
  <si>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</si>
  <si>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</si>
  <si>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</si>
  <si>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</si>
  <si>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</si>
  <si>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</si>
  <si>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</si>
  <si>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</si>
  <si>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</si>
  <si>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</si>
  <si>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</si>
  <si>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</si>
  <si>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</si>
  <si>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</si>
  <si>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</si>
  <si>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</si>
  <si>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</si>
  <si>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</si>
  <si>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</si>
  <si>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</si>
  <si>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</si>
  <si>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</si>
  <si>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</si>
  <si>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</si>
  <si>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</si>
  <si>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</si>
  <si>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</si>
  <si>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</si>
  <si>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</si>
  <si>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</si>
  <si>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</si>
  <si>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</si>
  <si>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</si>
  <si>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</si>
  <si>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</si>
  <si>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</si>
  <si>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</si>
  <si>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</si>
  <si>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</si>
  <si>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</si>
  <si>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</si>
  <si>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</si>
  <si>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</si>
  <si>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</si>
  <si>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</si>
  <si>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</si>
  <si>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</si>
  <si>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</si>
  <si>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</si>
  <si>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</si>
  <si>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</si>
  <si>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</si>
  <si>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</si>
  <si>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</si>
  <si>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SOLUTIONS (BOP) LTD</t>
  </si>
  <si>
    <t>NELSON</t>
  </si>
  <si>
    <t>20190114SRT01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</si>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</sst>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13" sqref="N13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I7" sqref="I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43479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5.5</v>
      </c>
      <c r="E9" s="14">
        <v>5.4</v>
      </c>
      <c r="F9" s="14">
        <v>5.6</v>
      </c>
      <c r="G9" s="14">
        <v>5</v>
      </c>
      <c r="H9" s="5"/>
    </row>
    <row r="10" spans="1:10">
      <c r="A10" s="4"/>
      <c r="B10" s="10" t="s">
        <v>5</v>
      </c>
      <c r="C10" s="10" t="s">
        <v>52</v>
      </c>
      <c r="D10" s="11">
        <v>35</v>
      </c>
      <c r="E10" s="11">
        <v>35</v>
      </c>
      <c r="F10" s="11">
        <v>30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>
        <v>15</v>
      </c>
      <c r="E11" s="11">
        <v>15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221.35185643709843</v>
      </c>
      <c r="E12" s="15">
        <f t="shared" ref="E12:G12" si="0">2*(E10-(5*10^(E9-10)))/(1+(0.94*10^(E9-10)))*10^(6-E9)</f>
        <v>278.66743956642063</v>
      </c>
      <c r="F12" s="15">
        <v>150.70654613904821</v>
      </c>
      <c r="G12" s="15">
        <v>99.998060018235847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+D9+0.5+VLOOKUP(D10,LSI!$F$2:$G$25,2)+VLOOKUP(D11,LSI!$H$2:$I$25,2)-12.1</f>
        <v>-4</v>
      </c>
      <c r="E13" s="14">
        <f>+E9+0.5+VLOOKUP(E10,LSI!$F$2:$G$25,2)+VLOOKUP(E11,LSI!$H$2:$I$25,2)-12.1</f>
        <v>-4.0999999999999996</v>
      </c>
      <c r="F13" s="14">
        <v>-4.3</v>
      </c>
      <c r="G13" s="14">
        <v>-5.6</v>
      </c>
      <c r="H13" s="5"/>
    </row>
    <row r="14" spans="1:10">
      <c r="A14" s="4"/>
      <c r="B14" s="10" t="s">
        <v>10</v>
      </c>
      <c r="C14" s="10" t="s">
        <v>24</v>
      </c>
      <c r="D14" s="11">
        <v>4.4000000000000004</v>
      </c>
      <c r="E14" s="11">
        <v>1.38</v>
      </c>
      <c r="F14" s="11">
        <v>0.87</v>
      </c>
      <c r="G14" s="11">
        <v>7.0000000000000007E-2</v>
      </c>
      <c r="H14" s="5"/>
    </row>
    <row r="15" spans="1:10">
      <c r="A15" s="4"/>
      <c r="B15" s="10" t="s">
        <v>11</v>
      </c>
      <c r="C15" s="10" t="s">
        <v>24</v>
      </c>
      <c r="D15" s="11">
        <v>0.09</v>
      </c>
      <c r="E15" s="11">
        <v>0.1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120</v>
      </c>
      <c r="E16" s="11">
        <v>120</v>
      </c>
      <c r="F16" s="11">
        <v>120</v>
      </c>
      <c r="G16" s="11">
        <v>150</v>
      </c>
      <c r="H16" s="5"/>
    </row>
    <row r="17" spans="1:11">
      <c r="A17" s="4"/>
      <c r="B17" s="10" t="s">
        <v>15</v>
      </c>
      <c r="C17" s="10" t="s">
        <v>24</v>
      </c>
      <c r="D17" s="11">
        <v>27</v>
      </c>
      <c r="E17" s="11">
        <v>42</v>
      </c>
      <c r="F17" s="11">
        <v>36</v>
      </c>
      <c r="G17" s="11">
        <v>80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16.899999999999999</v>
      </c>
      <c r="E18" s="14">
        <f t="shared" si="1"/>
        <v>17.399999999999999</v>
      </c>
      <c r="F18" s="14">
        <f t="shared" si="1"/>
        <v>17.399999999999999</v>
      </c>
      <c r="G18" s="14">
        <f t="shared" si="1"/>
        <v>20.9</v>
      </c>
      <c r="H18" s="5"/>
    </row>
    <row r="19" spans="1:11">
      <c r="A19" s="4"/>
      <c r="B19" s="10" t="s">
        <v>185</v>
      </c>
      <c r="C19" s="10" t="s">
        <v>187</v>
      </c>
      <c r="D19" s="15">
        <v>169</v>
      </c>
      <c r="E19" s="15">
        <v>174</v>
      </c>
      <c r="F19" s="15">
        <v>174</v>
      </c>
      <c r="G19" s="15">
        <v>209</v>
      </c>
      <c r="H19" s="5"/>
    </row>
    <row r="20" spans="1:11">
      <c r="A20" s="4"/>
      <c r="B20" s="10" t="s">
        <v>18</v>
      </c>
      <c r="C20" s="10" t="s">
        <v>25</v>
      </c>
      <c r="D20" s="14">
        <v>21.29</v>
      </c>
      <c r="E20" s="14">
        <v>3.15</v>
      </c>
      <c r="F20" s="14">
        <v>5.99</v>
      </c>
      <c r="G20" s="14">
        <v>0.41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75.5</v>
      </c>
      <c r="E22" s="14">
        <v>78.099999999999994</v>
      </c>
      <c r="F22" s="14">
        <v>68.2</v>
      </c>
      <c r="G22" s="14">
        <v>97.9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F21247-AFC3-410C-9C00-C260CAEC48C7}"/>
</file>

<file path=customXml/itemProps2.xml><?xml version="1.0" encoding="utf-8"?>
<ds:datastoreItem xmlns:ds="http://schemas.openxmlformats.org/officeDocument/2006/customXml" ds:itemID="{6E826096-EF77-4917-93B7-97CE06F96F92}"/>
</file>

<file path=customXml/itemProps3.xml><?xml version="1.0" encoding="utf-8"?>
<ds:datastoreItem xmlns:ds="http://schemas.openxmlformats.org/officeDocument/2006/customXml" ds:itemID="{E471281E-BABE-415E-9C27-D15A64EFC1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2019-01-14T02:17:36Z</cp:lastPrinted>
  <dcterms:created xsi:type="dcterms:W3CDTF">2017-07-10T05:27:40Z</dcterms:created>
  <dcterms:modified xsi:type="dcterms:W3CDTF">2019-01-14T02:29:12Z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