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13F73E6B-8DC7-4B6A-9962-132C41A8DE9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6" i="1"/>
  <c r="D25" i="1"/>
  <c r="J26" i="1"/>
  <c r="J25" i="1"/>
  <c r="F26" i="1"/>
  <c r="F25" i="1"/>
  <c r="E26" i="1"/>
  <c r="E25" i="1"/>
  <c r="I25" i="1"/>
  <c r="I26" i="1"/>
  <c r="H25" i="1"/>
  <c r="H26" i="1"/>
  <c r="D25" i="4"/>
  <c r="D24" i="4"/>
  <c r="G25" i="1"/>
  <c r="G26" i="1"/>
</calcChain>
</file>

<file path=xl/sharedStrings.xml><?xml version="1.0" encoding="utf-8"?>
<sst xmlns="http://schemas.openxmlformats.org/spreadsheetml/2006/main" count="1129" uniqueCount="208">
  <si>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</si>
  <si>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</si>
  <si>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</si>
  <si>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</si>
  <si>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</si>
  <si>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</si>
  <si>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</si>
  <si>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</si>
  <si>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</si>
  <si>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</si>
  <si>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</si>
  <si>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</si>
  <si>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</si>
  <si>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</si>
  <si>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</si>
  <si>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</si>
  <si>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</si>
  <si>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</si>
  <si>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</si>
  <si>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</si>
  <si>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</si>
  <si>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</si>
  <si>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</si>
  <si>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</si>
  <si>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</si>
  <si>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</si>
  <si>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</si>
  <si>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</si>
  <si>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</si>
  <si>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</si>
  <si>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</si>
  <si>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</si>
  <si>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</si>
  <si>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</si>
  <si>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</si>
  <si>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</si>
  <si>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</si>
  <si>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</si>
  <si>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</si>
  <si>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</si>
  <si>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</si>
  <si>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</si>
  <si>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</si>
  <si>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</si>
  <si>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</si>
  <si>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</si>
  <si>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</si>
  <si>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</si>
  <si>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</si>
  <si>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</si>
  <si>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</si>
  <si>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</si>
  <si>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</si>
  <si>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</si>
  <si>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</si>
  <si>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</si>
  <si>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</si>
  <si>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</si>
  <si>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</si>
  <si>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</si>
  <si>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</si>
  <si>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</si>
  <si>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</si>
  <si>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</si>
  <si>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</si>
  <si>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</si>
  <si>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</si>
  <si>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</si>
  <si>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</si>
  <si>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</si>
  <si>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</si>
  <si>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</si>
  <si>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</si>
  <si>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</si>
  <si>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</si>
  <si>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</si>
  <si>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</si>
  <si>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</si>
  <si>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</si>
  <si>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</si>
  <si>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</si>
  <si>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</si>
  <si>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</si>
  <si>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</si>
  <si>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</si>
  <si>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</si>
  <si>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</si>
  <si>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</si>
  <si>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</si>
  <si>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</si>
  <si>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</si>
  <si>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</si>
  <si>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</si>
  <si>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</si>
  <si>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</si>
  <si>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</si>
  <si>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</si>
  <si>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</si>
  <si>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</si>
  <si>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</si>
  <si>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</si>
  <si>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</si>
  <si>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</si>
  <si>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</si>
  <si>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</si>
  <si>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</si>
  <si>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</si>
  <si>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</si>
  <si>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</si>
  <si>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</si>
  <si>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</si>
  <si>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</si>
  <si>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</si>
  <si>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</si>
  <si>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</si>
  <si>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</si>
  <si>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</si>
  <si>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</si>
  <si>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</si>
  <si>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</si>
  <si>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</si>
  <si>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</si>
  <si>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</si>
  <si>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</si>
  <si>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</si>
  <si>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</si>
  <si>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</si>
  <si>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</si>
  <si>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</si>
  <si>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</si>
  <si>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</si>
  <si>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</si>
  <si>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</si>
  <si>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</si>
  <si>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</si>
  <si>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</si>
  <si>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</si>
  <si>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</si>
  <si>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</si>
  <si>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</si>
  <si>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</si>
  <si>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</si>
  <si>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</si>
  <si>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</si>
  <si>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</si>
  <si>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</si>
  <si>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</si>
  <si>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</si>
  <si>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</si>
  <si>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</si>
  <si>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</si>
  <si>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</si>
  <si>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</si>
  <si>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</si>
  <si>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</si>
  <si>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</si>
  <si>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</si>
  <si>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</si>
  <si>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</si>
  <si>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</si>
  <si>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</si>
  <si>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</si>
  <si>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</si>
  <si>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</si>
  <si>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</si>
  <si>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</si>
  <si>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</si>
  <si>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</si>
  <si>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</si>
  <si>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</si>
  <si>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</si>
  <si>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</si>
  <si>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</si>
  <si>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</si>
  <si>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</si>
  <si>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</si>
  <si>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</si>
  <si>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</si>
  <si>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</si>
  <si>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</si>
  <si>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</si>
  <si>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</si>
  <si>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</si>
  <si>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</si>
  <si>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</si>
  <si>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</si>
  <si>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</si>
  <si>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</si>
  <si>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</si>
  <si>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</si>
  <si>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</si>
  <si>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</si>
  <si>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</si>
  <si>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</si>
  <si>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</si>
  <si>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</si>
  <si>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</si>
  <si>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</si>
  <si>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</si>
  <si>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</si>
  <si>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</si>
  <si>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</si>
  <si>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</si>
  <si>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SPLASH WATER SPECIALISTS </t>
  </si>
  <si>
    <t xml:space="preserve">MATAKANA COUNTRY PARK </t>
  </si>
  <si>
    <t>20190121SRT01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</si>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</sst>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G24" sqref="G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43486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6.3</v>
      </c>
      <c r="E9" s="14">
        <v>6.7</v>
      </c>
      <c r="F9" s="14">
        <v>7.1</v>
      </c>
      <c r="G9" s="14">
        <v>6.3</v>
      </c>
      <c r="H9" s="5"/>
    </row>
    <row r="10" spans="1:10">
      <c r="A10" s="4"/>
      <c r="B10" s="10" t="s">
        <v>5</v>
      </c>
      <c r="C10" s="10" t="s">
        <v>52</v>
      </c>
      <c r="D10" s="11">
        <v>180</v>
      </c>
      <c r="E10" s="11">
        <v>170</v>
      </c>
      <c r="F10" s="11">
        <v>170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>
        <v>120</v>
      </c>
      <c r="E11" s="11">
        <v>135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180.39257063899703</v>
      </c>
      <c r="E12" s="15">
        <f t="shared" ref="E12" si="0">2*(E10-(5*10^(E9-10)))/(1+(0.94*10^(E9-10)))*10^(6-E9)</f>
        <v>67.80597422961317</v>
      </c>
      <c r="F12" s="15">
        <v>26.974238939053258</v>
      </c>
      <c r="G12" s="15">
        <v>40.086460287847828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-1.5</v>
      </c>
      <c r="E13" s="14">
        <f>+E9+0.5+VLOOKUP(E10,[2]LSI!$F$2:$G$25,2)+VLOOKUP(E11,[2]LSI!$H$2:$I$25,2)-12.1</f>
        <v>-1</v>
      </c>
      <c r="F13" s="14">
        <v>-2</v>
      </c>
      <c r="G13" s="14">
        <v>-3.5</v>
      </c>
      <c r="H13" s="5"/>
    </row>
    <row r="14" spans="1:10">
      <c r="A14" s="4"/>
      <c r="B14" s="10" t="s">
        <v>10</v>
      </c>
      <c r="C14" s="10" t="s">
        <v>24</v>
      </c>
      <c r="D14" s="11">
        <v>0.52</v>
      </c>
      <c r="E14" s="11">
        <v>0.43</v>
      </c>
      <c r="F14" s="11">
        <v>0.18</v>
      </c>
      <c r="G14" s="11">
        <v>0.05</v>
      </c>
      <c r="H14" s="5"/>
    </row>
    <row r="15" spans="1:10">
      <c r="A15" s="4"/>
      <c r="B15" s="10" t="s">
        <v>11</v>
      </c>
      <c r="C15" s="10" t="s">
        <v>24</v>
      </c>
      <c r="D15" s="11">
        <v>0.12</v>
      </c>
      <c r="E15" s="11">
        <v>0.13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290</v>
      </c>
      <c r="E16" s="11">
        <v>290</v>
      </c>
      <c r="F16" s="11">
        <v>290</v>
      </c>
      <c r="G16" s="11">
        <v>360</v>
      </c>
      <c r="H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37</v>
      </c>
      <c r="F17" s="11">
        <v>33</v>
      </c>
      <c r="G17" s="11">
        <v>150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40.799999999999997</v>
      </c>
      <c r="E18" s="14">
        <f t="shared" si="1"/>
        <v>40.9</v>
      </c>
      <c r="F18" s="14">
        <f t="shared" si="1"/>
        <v>41</v>
      </c>
      <c r="G18" s="14">
        <f t="shared" si="1"/>
        <v>51.3</v>
      </c>
      <c r="H18" s="5"/>
    </row>
    <row r="19" spans="1:11">
      <c r="A19" s="4"/>
      <c r="B19" s="10" t="s">
        <v>185</v>
      </c>
      <c r="C19" s="10" t="s">
        <v>187</v>
      </c>
      <c r="D19" s="15">
        <v>408</v>
      </c>
      <c r="E19" s="15">
        <v>409</v>
      </c>
      <c r="F19" s="15">
        <v>410</v>
      </c>
      <c r="G19" s="15">
        <v>513</v>
      </c>
      <c r="H19" s="5"/>
    </row>
    <row r="20" spans="1:11">
      <c r="A20" s="4"/>
      <c r="B20" s="10" t="s">
        <v>18</v>
      </c>
      <c r="C20" s="10" t="s">
        <v>25</v>
      </c>
      <c r="D20" s="14">
        <v>4.17</v>
      </c>
      <c r="E20" s="14">
        <v>2.5099999999999998</v>
      </c>
      <c r="F20" s="14" t="s">
        <v>41</v>
      </c>
      <c r="G20" s="14">
        <v>1.02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95</v>
      </c>
      <c r="E22" s="14">
        <v>95.2</v>
      </c>
      <c r="F22" s="14">
        <v>70.900000000000006</v>
      </c>
      <c r="G22" s="14">
        <v>93.7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6DD97F-A8D8-41D6-AC1B-408C1A6F85E9}"/>
</file>

<file path=customXml/itemProps2.xml><?xml version="1.0" encoding="utf-8"?>
<ds:datastoreItem xmlns:ds="http://schemas.openxmlformats.org/officeDocument/2006/customXml" ds:itemID="{1465F0ED-9ACA-4288-913A-AB930FCDB9E9}"/>
</file>

<file path=customXml/itemProps3.xml><?xml version="1.0" encoding="utf-8"?>
<ds:datastoreItem xmlns:ds="http://schemas.openxmlformats.org/officeDocument/2006/customXml" ds:itemID="{27737842-EFC9-43F9-B791-8D62286168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2019-01-20T22:44:24Z</cp:lastPrinted>
  <dcterms:created xsi:type="dcterms:W3CDTF">2017-07-10T05:27:40Z</dcterms:created>
  <dcterms:modified xsi:type="dcterms:W3CDTF">2019-01-20T22:44:43Z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