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B596BACD-972D-4C11-849E-D2EBFF0A6375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G26" i="1"/>
  <c r="G25" i="1"/>
  <c r="I25" i="1"/>
  <c r="I26" i="1"/>
  <c r="H25" i="1"/>
  <c r="H26" i="1"/>
  <c r="F26" i="1"/>
  <c r="F25" i="1"/>
  <c r="E26" i="1"/>
  <c r="E25" i="1"/>
  <c r="D25" i="4"/>
  <c r="D24" i="4"/>
  <c r="D25" i="1"/>
  <c r="D26" i="1"/>
  <c r="J25" i="1"/>
  <c r="J26" i="1"/>
</calcChain>
</file>

<file path=xl/sharedStrings.xml><?xml version="1.0" encoding="utf-8"?>
<sst xmlns="http://schemas.openxmlformats.org/spreadsheetml/2006/main" count="1128" uniqueCount="208">
  <si>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</si>
  <si>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</si>
  <si>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</si>
  <si>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</si>
  <si>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</si>
  <si>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</si>
  <si>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</si>
  <si>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</si>
  <si>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</si>
  <si>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</si>
  <si>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</si>
  <si>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</si>
  <si>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</si>
  <si>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</si>
  <si>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</si>
  <si>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</si>
  <si>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</si>
  <si>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</si>
  <si>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</si>
  <si>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</si>
  <si>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</si>
  <si>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</si>
  <si>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</si>
  <si>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</si>
  <si>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</si>
  <si>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</si>
  <si>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</si>
  <si>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</si>
  <si>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</si>
  <si>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</si>
  <si>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</si>
  <si>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</si>
  <si>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</si>
  <si>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</si>
  <si>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</si>
  <si>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</si>
  <si>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</si>
  <si>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</si>
  <si>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</si>
  <si>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</si>
  <si>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</si>
  <si>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</si>
  <si>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</si>
  <si>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</si>
  <si>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</si>
  <si>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</si>
  <si>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</si>
  <si>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</si>
  <si>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</si>
  <si>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</si>
  <si>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</si>
  <si>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</si>
  <si>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</si>
  <si>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</si>
  <si>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</si>
  <si>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</si>
  <si>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</si>
  <si>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</si>
  <si>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</si>
  <si>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</si>
  <si>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</si>
  <si>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</si>
  <si>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</si>
  <si>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</si>
  <si>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</si>
  <si>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</si>
  <si>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</si>
  <si>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</si>
  <si>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</si>
  <si>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</si>
  <si>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</si>
  <si>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</si>
  <si>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</si>
  <si>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</si>
  <si>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</si>
  <si>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</si>
  <si>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</si>
  <si>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</si>
  <si>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</si>
  <si>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</si>
  <si>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</si>
  <si>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</si>
  <si>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</si>
  <si>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</si>
  <si>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</si>
  <si>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</si>
  <si>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</si>
  <si>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</si>
  <si>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</si>
  <si>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</si>
  <si>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</si>
  <si>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</si>
  <si>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</si>
  <si>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</si>
  <si>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</si>
  <si>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</si>
  <si>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</si>
  <si>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</si>
  <si>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</si>
  <si>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</si>
  <si>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</si>
  <si>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</si>
  <si>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</si>
  <si>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</si>
  <si>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</si>
  <si>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</si>
  <si>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</si>
  <si>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</si>
  <si>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</si>
  <si>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</si>
  <si>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</si>
  <si>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</si>
  <si>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</si>
  <si>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</si>
  <si>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</si>
  <si>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</si>
  <si>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</si>
  <si>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</si>
  <si>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</si>
  <si>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</si>
  <si>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</si>
  <si>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</si>
  <si>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</si>
  <si>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</si>
  <si>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</si>
  <si>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</si>
  <si>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</si>
  <si>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</si>
  <si>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</si>
  <si>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</si>
  <si>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</si>
  <si>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</si>
  <si>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</si>
  <si>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</si>
  <si>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</si>
  <si>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</si>
  <si>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</si>
  <si>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</si>
  <si>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</si>
  <si>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</si>
  <si>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</si>
  <si>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</si>
  <si>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</si>
  <si>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</si>
  <si>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</si>
  <si>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</si>
  <si>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</si>
  <si>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</si>
  <si>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</si>
  <si>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</si>
  <si>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</si>
  <si>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</si>
  <si>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</si>
  <si>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</si>
  <si>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</si>
  <si>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</si>
  <si>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</si>
  <si>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</si>
  <si>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</si>
  <si>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</si>
  <si>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</si>
  <si>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</si>
  <si>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</si>
  <si>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</si>
  <si>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</si>
  <si>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</si>
  <si>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</si>
  <si>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</si>
  <si>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</si>
  <si>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</si>
  <si>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</si>
  <si>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</si>
  <si>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</si>
  <si>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</si>
  <si>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</si>
  <si>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</si>
  <si>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</si>
  <si>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</si>
  <si>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</si>
  <si>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</si>
  <si>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</si>
  <si>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</si>
  <si>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</si>
  <si>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</si>
  <si>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</si>
  <si>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</si>
  <si>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</si>
  <si>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</si>
  <si>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</si>
  <si>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</si>
  <si>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</si>
  <si>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</si>
  <si>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</si>
  <si>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</si>
  <si>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</si>
  <si>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</si>
  <si>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</si>
  <si>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</si>
  <si>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</si>
  <si>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</si>
  <si>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</si>
  <si>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</si>
  <si>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</si>
  <si>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COOPER FARM SERVICES</t>
  </si>
  <si>
    <t>ROSE</t>
  </si>
  <si>
    <t>20190213SRT05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</si>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</sst>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6" zoomScale="130" zoomScaleNormal="110" zoomScalePageLayoutView="130" workbookViewId="0">
      <selection activeCell="H22" sqref="H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43509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5.5</v>
      </c>
      <c r="E9" s="14">
        <v>5.6</v>
      </c>
      <c r="F9" s="14">
        <v>5.6</v>
      </c>
      <c r="G9" s="14">
        <v>4.9000000000000004</v>
      </c>
      <c r="H9" s="5"/>
    </row>
    <row r="10" spans="1:10">
      <c r="A10" s="4"/>
      <c r="B10" s="10" t="s">
        <v>5</v>
      </c>
      <c r="C10" s="10" t="s">
        <v>52</v>
      </c>
      <c r="D10" s="11">
        <v>30</v>
      </c>
      <c r="E10" s="11">
        <v>35</v>
      </c>
      <c r="F10" s="11">
        <v>30</v>
      </c>
      <c r="G10" s="11">
        <v>5</v>
      </c>
      <c r="H10" s="5"/>
    </row>
    <row r="11" spans="1:10">
      <c r="A11" s="4"/>
      <c r="B11" s="10" t="s">
        <v>6</v>
      </c>
      <c r="C11" s="10" t="s">
        <v>52</v>
      </c>
      <c r="D11" s="11">
        <v>30</v>
      </c>
      <c r="E11" s="11">
        <v>25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189.73001980747361</v>
      </c>
      <c r="E12" s="15">
        <f t="shared" ref="E12" si="0">2*(E10-(5*10^(E9-10)))/(1+(0.94*10^(E9-10)))*10^(6-E9)</f>
        <v>175.82447048931945</v>
      </c>
      <c r="F12" s="15">
        <v>150.70654613904821</v>
      </c>
      <c r="G12" s="15">
        <v>125.89060119390189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-3.6999999999999993</v>
      </c>
      <c r="E13" s="14">
        <f>+E9+0.5+VLOOKUP(E10,[2]LSI!$F$2:$G$25,2)+VLOOKUP(E11,[2]LSI!$H$2:$I$25,2)-12.1</f>
        <v>-3.5</v>
      </c>
      <c r="F13" s="14">
        <v>-4.3</v>
      </c>
      <c r="G13" s="14">
        <v>-5.6999999999999993</v>
      </c>
      <c r="H13" s="5"/>
    </row>
    <row r="14" spans="1:10">
      <c r="A14" s="4"/>
      <c r="B14" s="10" t="s">
        <v>10</v>
      </c>
      <c r="C14" s="10" t="s">
        <v>24</v>
      </c>
      <c r="D14" s="11">
        <v>0.14000000000000001</v>
      </c>
      <c r="E14" s="11">
        <v>0.37</v>
      </c>
      <c r="F14" s="11">
        <v>0.09</v>
      </c>
      <c r="G14" s="11" t="s">
        <v>40</v>
      </c>
      <c r="H14" s="5"/>
    </row>
    <row r="15" spans="1:10">
      <c r="A15" s="4"/>
      <c r="B15" s="10" t="s">
        <v>11</v>
      </c>
      <c r="C15" s="10" t="s">
        <v>24</v>
      </c>
      <c r="D15" s="11">
        <v>0.26</v>
      </c>
      <c r="E15" s="11">
        <v>0.5</v>
      </c>
      <c r="F15" s="11" t="s">
        <v>40</v>
      </c>
      <c r="G15" s="11">
        <v>0.05</v>
      </c>
      <c r="H15" s="5"/>
    </row>
    <row r="16" spans="1:10">
      <c r="A16" s="4"/>
      <c r="B16" s="10" t="s">
        <v>4</v>
      </c>
      <c r="C16" s="10" t="s">
        <v>24</v>
      </c>
      <c r="D16" s="11">
        <v>110</v>
      </c>
      <c r="E16" s="11">
        <v>120</v>
      </c>
      <c r="F16" s="11">
        <v>120</v>
      </c>
      <c r="G16" s="11">
        <v>160</v>
      </c>
      <c r="H16" s="5"/>
    </row>
    <row r="17" spans="1:11">
      <c r="A17" s="4"/>
      <c r="B17" s="10" t="s">
        <v>15</v>
      </c>
      <c r="C17" s="10" t="s">
        <v>24</v>
      </c>
      <c r="D17" s="11">
        <v>17</v>
      </c>
      <c r="E17" s="11">
        <v>15</v>
      </c>
      <c r="F17" s="11">
        <v>15</v>
      </c>
      <c r="G17" s="11">
        <v>67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15.9</v>
      </c>
      <c r="E18" s="14">
        <f t="shared" si="1"/>
        <v>16.100000000000001</v>
      </c>
      <c r="F18" s="14">
        <f t="shared" si="1"/>
        <v>17</v>
      </c>
      <c r="G18" s="14">
        <f t="shared" si="1"/>
        <v>22.5</v>
      </c>
      <c r="H18" s="5"/>
    </row>
    <row r="19" spans="1:11">
      <c r="A19" s="4"/>
      <c r="B19" s="10" t="s">
        <v>185</v>
      </c>
      <c r="C19" s="10" t="s">
        <v>187</v>
      </c>
      <c r="D19" s="15">
        <v>159</v>
      </c>
      <c r="E19" s="15">
        <v>161</v>
      </c>
      <c r="F19" s="15">
        <v>170</v>
      </c>
      <c r="G19" s="15">
        <v>225</v>
      </c>
      <c r="H19" s="5"/>
    </row>
    <row r="20" spans="1:11">
      <c r="A20" s="4"/>
      <c r="B20" s="10" t="s">
        <v>18</v>
      </c>
      <c r="C20" s="10" t="s">
        <v>25</v>
      </c>
      <c r="D20" s="14">
        <v>2.02</v>
      </c>
      <c r="E20" s="14">
        <v>3.09</v>
      </c>
      <c r="F20" s="14">
        <v>1.29</v>
      </c>
      <c r="G20" s="14">
        <v>0.24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83.2</v>
      </c>
      <c r="E22" s="14">
        <v>81.900000000000006</v>
      </c>
      <c r="F22" s="14">
        <v>65.400000000000006</v>
      </c>
      <c r="G22" s="14">
        <v>97.5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14DDEAB-3F7A-4E0A-9C53-7876F8214A4D}"/>
</file>

<file path=customXml/itemProps2.xml><?xml version="1.0" encoding="utf-8"?>
<ds:datastoreItem xmlns:ds="http://schemas.openxmlformats.org/officeDocument/2006/customXml" ds:itemID="{BDF0CFED-39C0-45B6-85DB-9464FF2C38F4}"/>
</file>

<file path=customXml/itemProps3.xml><?xml version="1.0" encoding="utf-8"?>
<ds:datastoreItem xmlns:ds="http://schemas.openxmlformats.org/officeDocument/2006/customXml" ds:itemID="{4107E77C-713A-44EA-9848-74E10F60A7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2019-02-14T01:16:29Z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