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2 February\"/>
    </mc:Choice>
  </mc:AlternateContent>
  <xr:revisionPtr revIDLastSave="0" documentId="13_ncr:1_{00441074-CAA6-42E7-993C-D08ED3327DDF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G13" i="9" l="1"/>
  <c r="E13" i="9"/>
  <c r="D13" i="9"/>
  <c r="G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D25" i="1"/>
  <c r="D26" i="1"/>
  <c r="E26" i="1"/>
  <c r="E25" i="1"/>
  <c r="I25" i="1"/>
  <c r="I26" i="1"/>
  <c r="F26" i="1"/>
  <c r="F25" i="1"/>
  <c r="D24" i="4"/>
  <c r="D25" i="4"/>
  <c r="H25" i="1"/>
  <c r="H26" i="1"/>
  <c r="G26" i="1"/>
  <c r="G25" i="1"/>
  <c r="J26" i="1"/>
  <c r="J25" i="1"/>
</calcChain>
</file>

<file path=xl/sharedStrings.xml><?xml version="1.0" encoding="utf-8"?>
<sst xmlns="http://schemas.openxmlformats.org/spreadsheetml/2006/main" count="1132" uniqueCount="211">
  <si>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</si>
  <si>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</si>
  <si>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</si>
  <si>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</si>
  <si>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</si>
  <si>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</si>
  <si>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</si>
  <si>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</si>
  <si>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</si>
  <si>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</si>
  <si>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</si>
  <si>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</si>
  <si>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</si>
  <si>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</si>
  <si>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</si>
  <si>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</si>
  <si>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</si>
  <si>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</si>
  <si>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</si>
  <si>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</si>
  <si>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</si>
  <si>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</si>
  <si>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</si>
  <si>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</si>
  <si>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</si>
  <si>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</si>
  <si>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</si>
  <si>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</si>
  <si>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</si>
  <si>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</si>
  <si>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</si>
  <si>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</si>
  <si>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</si>
  <si>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</si>
  <si>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</si>
  <si>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</si>
  <si>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</si>
  <si>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</si>
  <si>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</si>
  <si>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</si>
  <si>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</si>
  <si>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</si>
  <si>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</si>
  <si>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</si>
  <si>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</si>
  <si>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</si>
  <si>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</si>
  <si>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</si>
  <si>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</si>
  <si>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</si>
  <si>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</si>
  <si>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</si>
  <si>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</si>
  <si>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</si>
  <si>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</si>
  <si>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</si>
  <si>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</si>
  <si>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</si>
  <si>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</si>
  <si>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</si>
  <si>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</si>
  <si>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</si>
  <si>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</si>
  <si>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</si>
  <si>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</si>
  <si>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</si>
  <si>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</si>
  <si>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</si>
  <si>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</si>
  <si>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</si>
  <si>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</si>
  <si>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</si>
  <si>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</si>
  <si>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</si>
  <si>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</si>
  <si>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</si>
  <si>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</si>
  <si>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</si>
  <si>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</si>
  <si>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</si>
  <si>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</si>
  <si>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</si>
  <si>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</si>
  <si>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</si>
  <si>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</si>
  <si>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</si>
  <si>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</si>
  <si>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</si>
  <si>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</si>
  <si>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</si>
  <si>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</si>
  <si>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</si>
  <si>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</si>
  <si>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</si>
  <si>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</si>
  <si>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</si>
  <si>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</si>
  <si>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</si>
  <si>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</si>
  <si>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</si>
  <si>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</si>
  <si>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</si>
  <si>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</si>
  <si>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</si>
  <si>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</si>
  <si>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</si>
  <si>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</si>
  <si>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</si>
  <si>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</si>
  <si>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</si>
  <si>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</si>
  <si>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</si>
  <si>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</si>
  <si>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</si>
  <si>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</si>
  <si>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</si>
  <si>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</si>
  <si>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</si>
  <si>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</si>
  <si>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</si>
  <si>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</si>
  <si>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</si>
  <si>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</si>
  <si>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</si>
  <si>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</si>
  <si>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</si>
  <si>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</si>
  <si>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</si>
  <si>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</si>
  <si>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</si>
  <si>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</si>
  <si>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</si>
  <si>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</si>
  <si>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</si>
  <si>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</si>
  <si>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</si>
  <si>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</si>
  <si>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</si>
  <si>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</si>
  <si>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</si>
  <si>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</si>
  <si>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</si>
  <si>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</si>
  <si>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</si>
  <si>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</si>
  <si>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</si>
  <si>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</si>
  <si>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</si>
  <si>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</si>
  <si>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</si>
  <si>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</si>
  <si>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</si>
  <si>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</si>
  <si>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</si>
  <si>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</si>
  <si>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</si>
  <si>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</si>
  <si>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</si>
  <si>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</si>
  <si>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</si>
  <si>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</si>
  <si>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</si>
  <si>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</si>
  <si>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</si>
  <si>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</si>
  <si>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</si>
  <si>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</si>
  <si>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</si>
  <si>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</si>
  <si>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</si>
  <si>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</si>
  <si>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</si>
  <si>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</si>
  <si>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</si>
  <si>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</si>
  <si>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</si>
  <si>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</si>
  <si>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</si>
  <si>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</si>
  <si>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</si>
  <si>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</si>
  <si>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</si>
  <si>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</si>
  <si>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</si>
  <si>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</si>
  <si>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</si>
  <si>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</si>
  <si>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</si>
  <si>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</si>
  <si>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</si>
  <si>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</si>
  <si>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</si>
  <si>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</si>
  <si>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</si>
  <si>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</si>
  <si>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</si>
  <si>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</si>
  <si>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</si>
  <si>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</si>
  <si>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</si>
  <si>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</si>
  <si>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</si>
  <si>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</si>
  <si>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MCQUINN PUMPS</t>
  </si>
  <si>
    <t>ASAEL COHEN</t>
  </si>
  <si>
    <t>20190226SRT01</t>
  </si>
  <si>
    <t>Bore</t>
  </si>
  <si>
    <t>Holding Tank</t>
  </si>
  <si>
    <t>Ex Softener</t>
  </si>
  <si>
    <t xml:space="preserve">The sample was clear with no significant sediment </t>
  </si>
  <si>
    <t xml:space="preserve">The sample was clear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</si>
</sst>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43524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43524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43524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43524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10" zoomScale="130" zoomScaleNormal="110" zoomScalePageLayoutView="130" workbookViewId="0">
      <selection activeCell="H21" sqref="H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43522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43524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206</v>
      </c>
      <c r="E8" s="72" t="s">
        <v>208</v>
      </c>
      <c r="F8" s="72" t="s">
        <v>22</v>
      </c>
      <c r="G8" s="72" t="s">
        <v>207</v>
      </c>
      <c r="H8" s="5"/>
    </row>
    <row r="9" spans="1:10">
      <c r="A9" s="4"/>
      <c r="B9" s="10" t="s">
        <v>3</v>
      </c>
      <c r="C9" s="11" t="s">
        <v>23</v>
      </c>
      <c r="D9" s="14">
        <v>6.6</v>
      </c>
      <c r="E9" s="14">
        <v>6.6</v>
      </c>
      <c r="F9" s="14">
        <v>6.7</v>
      </c>
      <c r="G9" s="14">
        <v>6.9</v>
      </c>
      <c r="H9" s="5"/>
    </row>
    <row r="10" spans="1:10">
      <c r="A10" s="4"/>
      <c r="B10" s="10" t="s">
        <v>5</v>
      </c>
      <c r="C10" s="10" t="s">
        <v>52</v>
      </c>
      <c r="D10" s="11">
        <v>285</v>
      </c>
      <c r="E10" s="11">
        <v>285</v>
      </c>
      <c r="F10" s="11">
        <v>300</v>
      </c>
      <c r="G10" s="11">
        <v>275</v>
      </c>
      <c r="H10" s="5"/>
    </row>
    <row r="11" spans="1:10">
      <c r="A11" s="4"/>
      <c r="B11" s="10" t="s">
        <v>6</v>
      </c>
      <c r="C11" s="10" t="s">
        <v>52</v>
      </c>
      <c r="D11" s="11">
        <v>150</v>
      </c>
      <c r="E11" s="11">
        <v>75</v>
      </c>
      <c r="F11" s="11" t="s">
        <v>38</v>
      </c>
      <c r="G11" s="11">
        <v>150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143.12296701337357</v>
      </c>
      <c r="E12" s="15">
        <f t="shared" ref="E12:G12" si="0">2*(E10-(5*10^(E9-10)))/(1+(0.94*10^(E9-10)))*10^(6-E9)</f>
        <v>143.12296701337357</v>
      </c>
      <c r="F12" s="15">
        <v>119.65836592745713</v>
      </c>
      <c r="G12" s="15">
        <f t="shared" si="0"/>
        <v>69.18823696875215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-0.79999999999999893</v>
      </c>
      <c r="E13" s="14">
        <f>+E9+0.5+VLOOKUP(E10,[2]LSI!$F$2:$G$25,2)+VLOOKUP(E11,[2]LSI!$H$2:$I$25,2)-12.1</f>
        <v>-1.0999999999999996</v>
      </c>
      <c r="F13" s="14">
        <v>-2.0999999999999996</v>
      </c>
      <c r="G13" s="14">
        <f>+G9+0.5+VLOOKUP(G10,[2]LSI!$F$2:$G$25,2)+VLOOKUP(G11,[2]LSI!$H$2:$I$25,2)-12.1</f>
        <v>-0.49999999999999822</v>
      </c>
      <c r="H13" s="5"/>
    </row>
    <row r="14" spans="1:10">
      <c r="A14" s="4"/>
      <c r="B14" s="10" t="s">
        <v>10</v>
      </c>
      <c r="C14" s="10" t="s">
        <v>24</v>
      </c>
      <c r="D14" s="11" t="s">
        <v>40</v>
      </c>
      <c r="E14" s="11">
        <v>0.01</v>
      </c>
      <c r="F14" s="11" t="s">
        <v>40</v>
      </c>
      <c r="G14" s="11">
        <v>0.02</v>
      </c>
      <c r="H14" s="5"/>
    </row>
    <row r="15" spans="1:10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400</v>
      </c>
      <c r="E16" s="11">
        <v>400</v>
      </c>
      <c r="F16" s="11">
        <v>400</v>
      </c>
      <c r="G16" s="11">
        <v>400</v>
      </c>
      <c r="H16" s="5"/>
    </row>
    <row r="17" spans="1:11">
      <c r="A17" s="4"/>
      <c r="B17" s="10" t="s">
        <v>15</v>
      </c>
      <c r="C17" s="10" t="s">
        <v>24</v>
      </c>
      <c r="D17" s="11">
        <v>25</v>
      </c>
      <c r="E17" s="11">
        <v>14</v>
      </c>
      <c r="F17" s="11">
        <v>22</v>
      </c>
      <c r="G17" s="11">
        <v>18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56.2</v>
      </c>
      <c r="E18" s="14">
        <f t="shared" si="1"/>
        <v>56.5</v>
      </c>
      <c r="F18" s="14">
        <f t="shared" si="1"/>
        <v>56.6</v>
      </c>
      <c r="G18" s="14">
        <f t="shared" si="1"/>
        <v>55.7</v>
      </c>
      <c r="H18" s="5"/>
    </row>
    <row r="19" spans="1:11">
      <c r="A19" s="4"/>
      <c r="B19" s="10" t="s">
        <v>185</v>
      </c>
      <c r="C19" s="10" t="s">
        <v>187</v>
      </c>
      <c r="D19" s="15">
        <v>562</v>
      </c>
      <c r="E19" s="15">
        <v>565</v>
      </c>
      <c r="F19" s="15">
        <v>566</v>
      </c>
      <c r="G19" s="15">
        <v>557</v>
      </c>
      <c r="H19" s="5"/>
    </row>
    <row r="20" spans="1:11">
      <c r="A20" s="4"/>
      <c r="B20" s="10" t="s">
        <v>18</v>
      </c>
      <c r="C20" s="10" t="s">
        <v>25</v>
      </c>
      <c r="D20" s="14">
        <v>0.31</v>
      </c>
      <c r="E20" s="14">
        <v>1.51</v>
      </c>
      <c r="F20" s="14">
        <v>0.4</v>
      </c>
      <c r="G20" s="14" t="s">
        <v>41</v>
      </c>
      <c r="H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99.4</v>
      </c>
      <c r="E22" s="14">
        <v>97</v>
      </c>
      <c r="F22" s="14">
        <v>95.3</v>
      </c>
      <c r="G22" s="14">
        <v>98.9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209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210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43524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43524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43524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43524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43524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C75CD9D-2572-4B6E-8EAE-B01A519FB854}"/>
</file>

<file path=customXml/itemProps2.xml><?xml version="1.0" encoding="utf-8"?>
<ds:datastoreItem xmlns:ds="http://schemas.openxmlformats.org/officeDocument/2006/customXml" ds:itemID="{0E7B63E3-96D7-4362-82F5-3A5FFA884A01}"/>
</file>

<file path=customXml/itemProps3.xml><?xml version="1.0" encoding="utf-8"?>
<ds:datastoreItem xmlns:ds="http://schemas.openxmlformats.org/officeDocument/2006/customXml" ds:itemID="{FE3D1DC0-C932-4DDF-AC91-3D932E0E26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2019-02-28T02:18:31Z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