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3 March\"/>
    </mc:Choice>
  </mc:AlternateContent>
  <xr:revisionPtr revIDLastSave="0" documentId="13_ncr:1_{D862C7BA-728D-47DF-99EB-4453FFFB2EAF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E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H25" i="1" l="1"/>
  <c r="H26" i="1"/>
  <c r="D25" i="1"/>
  <c r="D26" i="1"/>
  <c r="I25" i="1"/>
  <c r="I26" i="1"/>
  <c r="G25" i="1"/>
  <c r="G26" i="1"/>
  <c r="E26" i="1"/>
  <c r="E25" i="1"/>
  <c r="D24" i="4"/>
  <c r="D25" i="4"/>
  <c r="F26" i="1"/>
  <c r="F25" i="1"/>
  <c r="J26" i="1"/>
  <c r="J25" i="1"/>
</calcChain>
</file>

<file path=xl/sharedStrings.xml><?xml version="1.0" encoding="utf-8"?>
<sst xmlns="http://schemas.openxmlformats.org/spreadsheetml/2006/main" count="1138" uniqueCount="210">
  <si>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</si>
  <si>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</si>
  <si>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</si>
  <si>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</si>
  <si>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</si>
  <si>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</si>
  <si>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</si>
  <si>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</si>
  <si>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</si>
  <si>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</si>
  <si>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</si>
  <si>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</si>
  <si>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</si>
  <si>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</si>
  <si>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</si>
  <si>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</si>
  <si>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</si>
  <si>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</si>
  <si>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</si>
  <si>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</si>
  <si>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</si>
  <si>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</si>
  <si>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</si>
  <si>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</si>
  <si>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</si>
  <si>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</si>
  <si>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</si>
  <si>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</si>
  <si>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</si>
  <si>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</si>
  <si>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</si>
  <si>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</si>
  <si>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</si>
  <si>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</si>
  <si>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</si>
  <si>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</si>
  <si>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</si>
  <si>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</si>
  <si>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</si>
  <si>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</si>
  <si>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</si>
  <si>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</si>
  <si>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</si>
  <si>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</si>
  <si>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</si>
  <si>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</si>
  <si>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</si>
  <si>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</si>
  <si>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</si>
  <si>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</si>
  <si>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</si>
  <si>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</si>
  <si>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</si>
  <si>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</si>
  <si>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</si>
  <si>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</si>
  <si>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</si>
  <si>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</si>
  <si>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</si>
  <si>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</si>
  <si>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</si>
  <si>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</si>
  <si>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</si>
  <si>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</si>
  <si>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</si>
  <si>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</si>
  <si>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</si>
  <si>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</si>
  <si>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</si>
  <si>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</si>
  <si>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</si>
  <si>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</si>
  <si>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</si>
  <si>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</si>
  <si>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</si>
  <si>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</si>
  <si>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</si>
  <si>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</si>
  <si>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</si>
  <si>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</si>
  <si>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</si>
  <si>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</si>
  <si>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</si>
  <si>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</si>
  <si>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</si>
  <si>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</si>
  <si>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</si>
  <si>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</si>
  <si>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</si>
  <si>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</si>
  <si>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</si>
  <si>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</si>
  <si>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</si>
  <si>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</si>
  <si>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</si>
  <si>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</si>
  <si>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</si>
  <si>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</si>
  <si>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</si>
  <si>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</si>
  <si>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</si>
  <si>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</si>
  <si>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</si>
  <si>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</si>
  <si>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</si>
  <si>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</si>
  <si>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</si>
  <si>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</si>
  <si>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</si>
  <si>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</si>
  <si>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</si>
  <si>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</si>
  <si>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</si>
  <si>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</si>
  <si>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</si>
  <si>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</si>
  <si>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</si>
  <si>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</si>
  <si>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</si>
  <si>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</si>
  <si>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</si>
  <si>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</si>
  <si>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</si>
  <si>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</si>
  <si>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</si>
  <si>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</si>
  <si>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</si>
  <si>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</si>
  <si>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</si>
  <si>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</si>
  <si>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</si>
  <si>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</si>
  <si>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</si>
  <si>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</si>
  <si>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</si>
  <si>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</si>
  <si>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</si>
  <si>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</si>
  <si>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</si>
  <si>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</si>
  <si>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</si>
  <si>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</si>
  <si>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</si>
  <si>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</si>
  <si>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</si>
  <si>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</si>
  <si>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</si>
  <si>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</si>
  <si>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</si>
  <si>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</si>
  <si>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</si>
  <si>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</si>
  <si>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</si>
  <si>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</si>
  <si>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</si>
  <si>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</si>
  <si>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</si>
  <si>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</si>
  <si>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</si>
  <si>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</si>
  <si>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</si>
  <si>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</si>
  <si>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</si>
  <si>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</si>
  <si>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</si>
  <si>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</si>
  <si>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</si>
  <si>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</si>
  <si>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</si>
  <si>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</si>
  <si>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</si>
  <si>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</si>
  <si>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</si>
  <si>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</si>
  <si>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</si>
  <si>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</si>
  <si>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</si>
  <si>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</si>
  <si>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</si>
  <si>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</si>
  <si>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</si>
  <si>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</si>
  <si>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</si>
  <si>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</si>
  <si>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</si>
  <si>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</si>
  <si>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</si>
  <si>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</si>
  <si>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</si>
  <si>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</si>
  <si>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</si>
  <si>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</si>
  <si>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</si>
  <si>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</si>
  <si>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</si>
  <si>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</si>
  <si>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</si>
  <si>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</si>
  <si>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</si>
  <si>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</si>
  <si>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</si>
  <si>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</si>
  <si>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</si>
  <si>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M FARM </t>
  </si>
  <si>
    <t>BILL MARRWIJK</t>
  </si>
  <si>
    <t>Raw Water</t>
  </si>
  <si>
    <t xml:space="preserve">The sample was discoloured with some significant sediment </t>
  </si>
  <si>
    <t xml:space="preserve">The sample was clear with some significant sediment </t>
  </si>
  <si>
    <t xml:space="preserve">The sample was clear with no significant sediment </t>
  </si>
  <si>
    <t>20190301SRT02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</si>
</sst>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43537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43537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3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43537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8"/>
  <sheetViews>
    <sheetView tabSelected="1" view="pageLayout" topLeftCell="A4" zoomScale="130" zoomScaleNormal="110" zoomScalePageLayoutView="130" workbookViewId="0">
      <selection activeCell="D7" sqref="D7:D2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209</v>
      </c>
    </row>
    <row r="4" spans="1:10" ht="15.75">
      <c r="B4" s="3" t="s">
        <v>204</v>
      </c>
      <c r="F4" s="8"/>
      <c r="G4" s="8"/>
      <c r="H4" s="9" t="s">
        <v>56</v>
      </c>
      <c r="J4" s="70">
        <v>43525</v>
      </c>
    </row>
    <row r="5" spans="1:10">
      <c r="B5" s="9" t="s">
        <v>136</v>
      </c>
      <c r="C5" s="78" t="s">
        <v>137</v>
      </c>
      <c r="F5" s="8"/>
      <c r="G5" s="8"/>
      <c r="H5" s="9" t="s">
        <v>57</v>
      </c>
      <c r="J5" s="70">
        <v>43528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8">
        <v>3</v>
      </c>
      <c r="H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205</v>
      </c>
      <c r="F8" s="72" t="s">
        <v>22</v>
      </c>
      <c r="G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6.3</v>
      </c>
      <c r="F9" s="14">
        <v>6.7</v>
      </c>
      <c r="G9" s="14">
        <v>6.1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195</v>
      </c>
      <c r="F10" s="11">
        <v>200</v>
      </c>
      <c r="G10" s="11">
        <v>55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50</v>
      </c>
      <c r="F11" s="11" t="s">
        <v>38</v>
      </c>
      <c r="G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195.42536817662017</v>
      </c>
      <c r="F12" s="15">
        <v>79.771910775269461</v>
      </c>
      <c r="G12" s="15">
        <v>87.364767161476379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+E9+0.5+VLOOKUP(E10,[2]LSI!$F$2:$G$25,2)+VLOOKUP(E11,[2]LSI!$H$2:$I$25,2)-12.1</f>
        <v>-1.8000000000000007</v>
      </c>
      <c r="F13" s="14">
        <v>-2.3000000000000007</v>
      </c>
      <c r="G13" s="14">
        <v>-3.5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14.4</v>
      </c>
      <c r="F14" s="11">
        <v>0.95</v>
      </c>
      <c r="G14" s="11">
        <v>0.39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0.1</v>
      </c>
      <c r="F15" s="11" t="s">
        <v>40</v>
      </c>
      <c r="G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250</v>
      </c>
      <c r="F16" s="11">
        <v>280</v>
      </c>
      <c r="G16" s="11">
        <v>340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11</v>
      </c>
      <c r="F17" s="11">
        <v>8</v>
      </c>
      <c r="G17" s="11">
        <v>155</v>
      </c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G18" si="0">E19/10</f>
        <v>35.799999999999997</v>
      </c>
      <c r="F18" s="14">
        <f t="shared" si="0"/>
        <v>39</v>
      </c>
      <c r="G18" s="14">
        <f t="shared" si="0"/>
        <v>47.5</v>
      </c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358</v>
      </c>
      <c r="F19" s="15">
        <v>390</v>
      </c>
      <c r="G19" s="15">
        <v>475</v>
      </c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43.04</v>
      </c>
      <c r="F20" s="14">
        <v>1.49</v>
      </c>
      <c r="G20" s="14">
        <v>2.58</v>
      </c>
    </row>
    <row r="21" spans="1:11">
      <c r="A21" s="4"/>
      <c r="B21" s="10" t="s">
        <v>165</v>
      </c>
      <c r="C21" s="10" t="s">
        <v>166</v>
      </c>
      <c r="D21" s="11" t="s">
        <v>23</v>
      </c>
      <c r="E21" s="11">
        <v>180</v>
      </c>
      <c r="F21" s="11" t="s">
        <v>38</v>
      </c>
      <c r="G21" s="11" t="s">
        <v>38</v>
      </c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8.8000000000000007</v>
      </c>
      <c r="F22" s="14">
        <v>54</v>
      </c>
      <c r="G22" s="14">
        <v>92.5</v>
      </c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55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199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196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conditionalFormatting sqref="D18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D19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43537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43537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G11" sqref="G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43537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10:G11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2" zoomScale="130" zoomScaleNormal="110" zoomScalePageLayoutView="130" workbookViewId="0">
      <selection activeCell="J36" sqref="J3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43537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13" priority="9" operator="equal">
      <formula>"Above MAV"</formula>
    </cfRule>
    <cfRule type="cellIs" dxfId="12" priority="10" operator="equal">
      <formula>"ALERT"</formula>
    </cfRule>
  </conditionalFormatting>
  <conditionalFormatting sqref="F24">
    <cfRule type="cellIs" dxfId="11" priority="7" operator="equal">
      <formula>"Above MAV"</formula>
    </cfRule>
    <cfRule type="cellIs" dxfId="10" priority="8" operator="equal">
      <formula>"ALERT"</formula>
    </cfRule>
  </conditionalFormatting>
  <conditionalFormatting sqref="E24">
    <cfRule type="cellIs" dxfId="9" priority="5" operator="equal">
      <formula>"Above MAV"</formula>
    </cfRule>
    <cfRule type="cellIs" dxfId="8" priority="6" operator="equal">
      <formula>"ALERT"</formula>
    </cfRule>
  </conditionalFormatting>
  <conditionalFormatting sqref="E25">
    <cfRule type="cellIs" dxfId="7" priority="3" operator="equal">
      <formula>"Above MAV"</formula>
    </cfRule>
    <cfRule type="cellIs" dxfId="6" priority="4" operator="equal">
      <formula>"ALERT"</formula>
    </cfRule>
  </conditionalFormatting>
  <conditionalFormatting sqref="F25">
    <cfRule type="cellIs" dxfId="5" priority="1" operator="equal">
      <formula>"Above MAV"</formula>
    </cfRule>
    <cfRule type="cellIs" dxfId="4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0B902F1-8DCE-402A-8FE4-630812E1FE95}"/>
</file>

<file path=customXml/itemProps2.xml><?xml version="1.0" encoding="utf-8"?>
<ds:datastoreItem xmlns:ds="http://schemas.openxmlformats.org/officeDocument/2006/customXml" ds:itemID="{91C74196-6F1B-4DA9-9D6B-B1804CE09AF3}"/>
</file>

<file path=customXml/itemProps3.xml><?xml version="1.0" encoding="utf-8"?>
<ds:datastoreItem xmlns:ds="http://schemas.openxmlformats.org/officeDocument/2006/customXml" ds:itemID="{A73AD197-73D8-4274-B881-789F028FB8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2019-03-13T03:15:01Z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