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5DD97C4F-8BC9-4A11-9DCC-72C0F712DCAA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3" i="9" l="1"/>
  <c r="F13" i="9"/>
  <c r="E13" i="9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H26" i="1"/>
  <c r="H25" i="1"/>
  <c r="F25" i="1"/>
  <c r="F26" i="1"/>
  <c r="J26" i="1"/>
  <c r="J25" i="1"/>
  <c r="G26" i="1"/>
  <c r="G25" i="1"/>
  <c r="I26" i="1"/>
  <c r="I25" i="1"/>
  <c r="D26" i="1"/>
  <c r="D25" i="1"/>
  <c r="D24" i="4"/>
  <c r="D25" i="4"/>
  <c r="E26" i="1"/>
  <c r="E25" i="1"/>
</calcChain>
</file>

<file path=xl/sharedStrings.xml><?xml version="1.0" encoding="utf-8"?>
<sst xmlns="http://schemas.openxmlformats.org/spreadsheetml/2006/main" count="1143" uniqueCount="207">
  <si>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</si>
  <si>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</si>
  <si>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</si>
  <si>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</si>
  <si>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</si>
  <si>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</si>
  <si>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</si>
  <si>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</si>
  <si>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</si>
  <si>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</si>
  <si>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</si>
  <si>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</si>
  <si>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</si>
  <si>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</si>
  <si>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</si>
  <si>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</si>
  <si>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</si>
  <si>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</si>
  <si>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</si>
  <si>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</si>
  <si>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</si>
  <si>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</si>
  <si>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</si>
  <si>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</si>
  <si>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</si>
  <si>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</si>
  <si>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</si>
  <si>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</si>
  <si>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</si>
  <si>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</si>
  <si>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</si>
  <si>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</si>
  <si>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</si>
  <si>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</si>
  <si>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</si>
  <si>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</si>
  <si>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</si>
  <si>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</si>
  <si>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</si>
  <si>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</si>
  <si>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</si>
  <si>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</si>
  <si>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</si>
  <si>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</si>
  <si>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</si>
  <si>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</si>
  <si>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</si>
  <si>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</si>
  <si>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</si>
  <si>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</si>
  <si>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</si>
  <si>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</si>
  <si>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</si>
  <si>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</si>
  <si>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</si>
  <si>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</si>
  <si>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</si>
  <si>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</si>
  <si>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</si>
  <si>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</si>
  <si>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</si>
  <si>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</si>
  <si>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</si>
  <si>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</si>
  <si>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</si>
  <si>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</si>
  <si>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</si>
  <si>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</si>
  <si>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</si>
  <si>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</si>
  <si>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</si>
  <si>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</si>
  <si>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</si>
  <si>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</si>
  <si>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</si>
  <si>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</si>
  <si>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</si>
  <si>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</si>
  <si>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</si>
  <si>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</si>
  <si>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</si>
  <si>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</si>
  <si>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</si>
  <si>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</si>
  <si>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</si>
  <si>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</si>
  <si>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</si>
  <si>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</si>
  <si>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</si>
  <si>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</si>
  <si>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</si>
  <si>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</si>
  <si>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</si>
  <si>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</si>
  <si>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</si>
  <si>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</si>
  <si>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</si>
  <si>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</si>
  <si>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</si>
  <si>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</si>
  <si>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</si>
  <si>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</si>
  <si>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</si>
  <si>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</si>
  <si>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</si>
  <si>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</si>
  <si>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</si>
  <si>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</si>
  <si>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</si>
  <si>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</si>
  <si>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</si>
  <si>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</si>
  <si>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</si>
  <si>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</si>
  <si>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</si>
  <si>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</si>
  <si>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</si>
  <si>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</si>
  <si>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</si>
  <si>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</si>
  <si>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</si>
  <si>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</si>
  <si>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</si>
  <si>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</si>
  <si>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</si>
  <si>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</si>
  <si>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</si>
  <si>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</si>
  <si>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</si>
  <si>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</si>
  <si>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</si>
  <si>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</si>
  <si>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</si>
  <si>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</si>
  <si>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</si>
  <si>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</si>
  <si>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</si>
  <si>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</si>
  <si>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</si>
  <si>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</si>
  <si>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</si>
  <si>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</si>
  <si>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</si>
  <si>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</si>
  <si>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</si>
  <si>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</si>
  <si>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</si>
  <si>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</si>
  <si>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</si>
  <si>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</si>
  <si>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</si>
  <si>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</si>
  <si>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</si>
  <si>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</si>
  <si>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</si>
  <si>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</si>
  <si>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</si>
  <si>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</si>
  <si>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</si>
  <si>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</si>
  <si>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</si>
  <si>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</si>
  <si>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</si>
  <si>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</si>
  <si>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</si>
  <si>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</si>
  <si>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</si>
  <si>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</si>
  <si>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</si>
  <si>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</si>
  <si>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</si>
  <si>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</si>
  <si>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</si>
  <si>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</si>
  <si>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</si>
  <si>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</si>
  <si>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</si>
  <si>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</si>
  <si>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</si>
  <si>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</si>
  <si>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</si>
  <si>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</si>
  <si>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</si>
  <si>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</si>
  <si>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</si>
  <si>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</si>
  <si>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</si>
  <si>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</si>
  <si>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</si>
  <si>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</si>
  <si>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</si>
  <si>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</si>
  <si>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</si>
  <si>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</si>
  <si>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</si>
  <si>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</si>
  <si>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</si>
  <si>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</si>
  <si>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</si>
  <si>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</si>
  <si>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</si>
  <si>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</si>
  <si>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</si>
  <si>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WATERFORCE RANGIORA</t>
  </si>
  <si>
    <t>MARTIN HEWITT</t>
  </si>
  <si>
    <t>20190402SRT02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</si>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</sst>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2" zoomScale="130" zoomScaleNormal="110" zoomScalePageLayoutView="130" workbookViewId="0">
      <selection activeCell="I22" sqref="I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43557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6.6</v>
      </c>
      <c r="F9" s="14">
        <v>6.6</v>
      </c>
      <c r="G9" s="14">
        <v>6.7</v>
      </c>
      <c r="H9" s="14">
        <v>6.6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115</v>
      </c>
      <c r="F10" s="11">
        <v>120</v>
      </c>
      <c r="G10" s="11">
        <v>115</v>
      </c>
      <c r="H10" s="11">
        <v>40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100</v>
      </c>
      <c r="F11" s="11">
        <v>90</v>
      </c>
      <c r="G11" s="11">
        <v>5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57.750776386426978</v>
      </c>
      <c r="F12" s="15">
        <f t="shared" ref="F12:G12" si="0">2*(F10-(5*10^(F9-10)))/(1+(0.94*10^(F9-10)))*10^(6-F9)</f>
        <v>60.26172316957247</v>
      </c>
      <c r="G12" s="15">
        <f t="shared" si="0"/>
        <v>45.868423895909956</v>
      </c>
      <c r="H12" s="15">
        <v>20.086574639244656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-1.4000000000000004</v>
      </c>
      <c r="F13" s="14">
        <f>+F9+0.5+VLOOKUP(F10,[2]LSI!$F$2:$G$25,2)+VLOOKUP(F11,[2]LSI!$H$2:$I$25,2)-12.1</f>
        <v>-1.5</v>
      </c>
      <c r="G13" s="14">
        <f>+G9+0.5+VLOOKUP(G10,[2]LSI!$F$2:$G$25,2)+VLOOKUP(G11,[2]LSI!$H$2:$I$25,2)-12.1</f>
        <v>-2.5999999999999996</v>
      </c>
      <c r="H13" s="14">
        <v>-3.2000000000000011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0.19</v>
      </c>
      <c r="F14" s="11" t="s">
        <v>40</v>
      </c>
      <c r="G14" s="11">
        <v>0.01</v>
      </c>
      <c r="H14" s="11">
        <v>0.01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0.31</v>
      </c>
      <c r="F15" s="11">
        <v>0.24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300</v>
      </c>
      <c r="F16" s="11">
        <v>300</v>
      </c>
      <c r="G16" s="11">
        <v>320</v>
      </c>
      <c r="H16" s="11">
        <v>360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23</v>
      </c>
      <c r="F17" s="11">
        <v>17</v>
      </c>
      <c r="G17" s="11">
        <v>15</v>
      </c>
      <c r="H17" s="11">
        <v>155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41.5</v>
      </c>
      <c r="F18" s="14">
        <f t="shared" si="1"/>
        <v>42.5</v>
      </c>
      <c r="G18" s="14">
        <f t="shared" si="1"/>
        <v>44.7</v>
      </c>
      <c r="H18" s="14">
        <f t="shared" si="1"/>
        <v>49.9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415</v>
      </c>
      <c r="F19" s="15">
        <v>425</v>
      </c>
      <c r="G19" s="15">
        <v>447</v>
      </c>
      <c r="H19" s="15">
        <v>499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0.45</v>
      </c>
      <c r="F20" s="14">
        <v>0.28000000000000003</v>
      </c>
      <c r="G20" s="14">
        <v>0.61</v>
      </c>
      <c r="H20" s="14">
        <v>0.47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80.5</v>
      </c>
      <c r="F22" s="14">
        <v>81</v>
      </c>
      <c r="G22" s="14">
        <v>63.8</v>
      </c>
      <c r="H22" s="14">
        <v>97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027789-E857-4AB6-AAFB-FE3664CAB2AB}"/>
</file>

<file path=customXml/itemProps2.xml><?xml version="1.0" encoding="utf-8"?>
<ds:datastoreItem xmlns:ds="http://schemas.openxmlformats.org/officeDocument/2006/customXml" ds:itemID="{28559FC7-1FC9-43B2-8D43-DE3F540232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2019-04-08T21:31:06Z</dcterms:modified>
</cp:coreProperties>
</file>