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8AA86380-EBE8-4C3C-9BD8-C5712B04AEB2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3" i="9" l="1"/>
  <c r="E13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E25" i="1"/>
  <c r="E26" i="1"/>
  <c r="F26" i="1"/>
  <c r="F25" i="1"/>
  <c r="H25" i="1"/>
  <c r="H26" i="1"/>
  <c r="G25" i="1"/>
  <c r="G26" i="1"/>
  <c r="D26" i="1"/>
  <c r="D25" i="1"/>
  <c r="J26" i="1"/>
  <c r="J25" i="1"/>
  <c r="D25" i="4"/>
  <c r="D24" i="4"/>
  <c r="I25" i="1"/>
  <c r="I26" i="1"/>
</calcChain>
</file>

<file path=xl/sharedStrings.xml><?xml version="1.0" encoding="utf-8"?>
<sst xmlns="http://schemas.openxmlformats.org/spreadsheetml/2006/main" count="1147" uniqueCount="208">
  <si>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</si>
  <si>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</si>
  <si>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</si>
  <si>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</si>
  <si>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</si>
  <si>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</si>
  <si>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</si>
  <si>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</si>
  <si>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</si>
  <si>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</si>
  <si>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</si>
  <si>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</si>
  <si>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</si>
  <si>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</si>
  <si>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</si>
  <si>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</si>
  <si>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</si>
  <si>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</si>
  <si>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</si>
  <si>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</si>
  <si>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</si>
  <si>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</si>
  <si>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</si>
  <si>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</si>
  <si>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</si>
  <si>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</si>
  <si>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</si>
  <si>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</si>
  <si>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</si>
  <si>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</si>
  <si>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</si>
  <si>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</si>
  <si>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</si>
  <si>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</si>
  <si>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</si>
  <si>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</si>
  <si>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</si>
  <si>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</si>
  <si>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</si>
  <si>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</si>
  <si>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</si>
  <si>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</si>
  <si>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</si>
  <si>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</si>
  <si>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</si>
  <si>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</si>
  <si>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</si>
  <si>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</si>
  <si>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</si>
  <si>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</si>
  <si>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</si>
  <si>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</si>
  <si>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</si>
  <si>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</si>
  <si>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</si>
  <si>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</si>
  <si>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</si>
  <si>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</si>
  <si>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</si>
  <si>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</si>
  <si>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</si>
  <si>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</si>
  <si>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</si>
  <si>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</si>
  <si>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</si>
  <si>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</si>
  <si>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</si>
  <si>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</si>
  <si>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</si>
  <si>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</si>
  <si>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</si>
  <si>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</si>
  <si>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</si>
  <si>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</si>
  <si>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</si>
  <si>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</si>
  <si>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</si>
  <si>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</si>
  <si>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</si>
  <si>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</si>
  <si>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</si>
  <si>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</si>
  <si>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</si>
  <si>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</si>
  <si>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</si>
  <si>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</si>
  <si>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</si>
  <si>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</si>
  <si>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</si>
  <si>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</si>
  <si>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</si>
  <si>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</si>
  <si>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</si>
  <si>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</si>
  <si>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</si>
  <si>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</si>
  <si>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</si>
  <si>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</si>
  <si>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</si>
  <si>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</si>
  <si>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</si>
  <si>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</si>
  <si>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</si>
  <si>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</si>
  <si>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</si>
  <si>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</si>
  <si>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</si>
  <si>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</si>
  <si>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</si>
  <si>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</si>
  <si>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</si>
  <si>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</si>
  <si>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</si>
  <si>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</si>
  <si>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</si>
  <si>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</si>
  <si>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</si>
  <si>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</si>
  <si>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</si>
  <si>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</si>
  <si>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</si>
  <si>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</si>
  <si>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</si>
  <si>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</si>
  <si>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</si>
  <si>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</si>
  <si>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</si>
  <si>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</si>
  <si>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</si>
  <si>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</si>
  <si>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</si>
  <si>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</si>
  <si>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</si>
  <si>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</si>
  <si>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</si>
  <si>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</si>
  <si>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</si>
  <si>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</si>
  <si>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</si>
  <si>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</si>
  <si>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</si>
  <si>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</si>
  <si>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</si>
  <si>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</si>
  <si>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</si>
  <si>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</si>
  <si>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</si>
  <si>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</si>
  <si>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</si>
  <si>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</si>
  <si>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</si>
  <si>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</si>
  <si>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</si>
  <si>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</si>
  <si>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</si>
  <si>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</si>
  <si>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</si>
  <si>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</si>
  <si>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</si>
  <si>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</si>
  <si>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</si>
  <si>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</si>
  <si>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</si>
  <si>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</si>
  <si>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</si>
  <si>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</si>
  <si>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</si>
  <si>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</si>
  <si>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</si>
  <si>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</si>
  <si>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</si>
  <si>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</si>
  <si>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</si>
  <si>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</si>
  <si>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</si>
  <si>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</si>
  <si>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</si>
  <si>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</si>
  <si>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</si>
  <si>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</si>
  <si>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</si>
  <si>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</si>
  <si>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</si>
  <si>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</si>
  <si>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</si>
  <si>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</si>
  <si>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</si>
  <si>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</si>
  <si>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</si>
  <si>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</si>
  <si>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</si>
  <si>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</si>
  <si>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</si>
  <si>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</si>
  <si>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</si>
  <si>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</si>
  <si>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</si>
  <si>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</si>
  <si>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</si>
  <si>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</si>
  <si>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</si>
  <si>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</si>
  <si>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</si>
  <si>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THINK WATER MARLBOROUGH </t>
  </si>
  <si>
    <t xml:space="preserve">ADRIAN CLAYDON </t>
  </si>
  <si>
    <t>20190409SRT01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</si>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</sst>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G42" sqref="G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5" zoomScale="130" zoomScaleNormal="110" zoomScalePageLayoutView="130" workbookViewId="0">
      <selection activeCell="H22" sqref="H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43564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6.5</v>
      </c>
      <c r="F9" s="14">
        <v>6.3</v>
      </c>
      <c r="G9" s="14">
        <v>6.5</v>
      </c>
      <c r="H9" s="14">
        <v>6.1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25</v>
      </c>
      <c r="F10" s="11">
        <v>40</v>
      </c>
      <c r="G10" s="11">
        <v>30</v>
      </c>
      <c r="H10" s="11">
        <v>20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10</v>
      </c>
      <c r="F11" s="11">
        <v>15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15.805689994686764</v>
      </c>
      <c r="F12" s="15">
        <f t="shared" ref="F12" si="0">2*(F10-(5*10^(F9-10)))/(1+(0.94*10^(F9-10)))*10^(6-F9)</f>
        <v>40.086460287847828</v>
      </c>
      <c r="G12" s="15">
        <v>18.967027934190966</v>
      </c>
      <c r="H12" s="15">
        <v>31.768369952198217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-3.2999999999999989</v>
      </c>
      <c r="F13" s="14">
        <f>+F9+0.5+VLOOKUP(F10,[2]LSI!$F$2:$G$25,2)+VLOOKUP(F11,[2]LSI!$H$2:$I$25,2)-12.1</f>
        <v>-3.1999999999999993</v>
      </c>
      <c r="G13" s="14">
        <v>-3.4000000000000004</v>
      </c>
      <c r="H13" s="14">
        <v>-4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0.03</v>
      </c>
      <c r="F14" s="11">
        <v>0.01</v>
      </c>
      <c r="G14" s="11" t="s">
        <v>40</v>
      </c>
      <c r="H14" s="11">
        <v>0.04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100</v>
      </c>
      <c r="F16" s="11">
        <v>100</v>
      </c>
      <c r="G16" s="11">
        <v>100</v>
      </c>
      <c r="H16" s="11">
        <v>110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24</v>
      </c>
      <c r="F17" s="11">
        <v>21</v>
      </c>
      <c r="G17" s="11">
        <v>17</v>
      </c>
      <c r="H17" s="11">
        <v>45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13.6</v>
      </c>
      <c r="F18" s="14">
        <f t="shared" si="1"/>
        <v>13.7</v>
      </c>
      <c r="G18" s="14">
        <f t="shared" si="1"/>
        <v>13.6</v>
      </c>
      <c r="H18" s="14">
        <f t="shared" si="1"/>
        <v>14.9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136</v>
      </c>
      <c r="F19" s="15">
        <v>137</v>
      </c>
      <c r="G19" s="15">
        <v>136</v>
      </c>
      <c r="H19" s="15">
        <v>149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0.98</v>
      </c>
      <c r="F20" s="14">
        <v>0.1</v>
      </c>
      <c r="G20" s="14">
        <v>0.48</v>
      </c>
      <c r="H20" s="14" t="s">
        <v>41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97.6</v>
      </c>
      <c r="F22" s="14">
        <v>98.3</v>
      </c>
      <c r="G22" s="14">
        <v>87.4</v>
      </c>
      <c r="H22" s="14">
        <v>99.7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8C9C72-1864-44C8-9FD0-4453AE5B119C}"/>
</file>

<file path=customXml/itemProps2.xml><?xml version="1.0" encoding="utf-8"?>
<ds:datastoreItem xmlns:ds="http://schemas.openxmlformats.org/officeDocument/2006/customXml" ds:itemID="{A6CC7CAE-3A6D-4430-B5E5-7F3AC3A7FA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2019-04-11T00:21:06Z</cp:lastPrinted>
  <dcterms:created xsi:type="dcterms:W3CDTF">2017-07-10T05:27:40Z</dcterms:created>
  <dcterms:modified xsi:type="dcterms:W3CDTF">2019-04-11T00:21:22Z</dcterms:modified>
</cp:coreProperties>
</file>