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5 May\"/>
    </mc:Choice>
  </mc:AlternateContent>
  <xr:revisionPtr revIDLastSave="0" documentId="13_ncr:1_{9D5EE1D1-BC27-4570-B805-C68DA5112915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9" l="1"/>
  <c r="E15" i="1" l="1"/>
  <c r="F15" i="1"/>
  <c r="G15" i="1"/>
  <c r="H15" i="1"/>
  <c r="I15" i="1"/>
  <c r="J15" i="1"/>
  <c r="D15" i="1"/>
  <c r="F13" i="9"/>
  <c r="E13" i="9"/>
  <c r="D14" i="17"/>
  <c r="G11" i="10" l="1"/>
  <c r="G10" i="10"/>
  <c r="J5" i="17" l="1"/>
  <c r="J4" i="17"/>
  <c r="D24" i="17"/>
  <c r="D13" i="17"/>
  <c r="D12" i="17"/>
  <c r="J14" i="1" l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F12" i="9" l="1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E26" i="1"/>
  <c r="E25" i="1"/>
  <c r="D24" i="4"/>
  <c r="D25" i="4"/>
  <c r="I26" i="1"/>
  <c r="I25" i="1"/>
  <c r="J25" i="1"/>
  <c r="J26" i="1"/>
  <c r="D26" i="1"/>
  <c r="D25" i="1"/>
  <c r="F26" i="1"/>
  <c r="F25" i="1"/>
  <c r="H25" i="1"/>
  <c r="H26" i="1"/>
  <c r="G26" i="1"/>
  <c r="G25" i="1"/>
</calcChain>
</file>

<file path=xl/sharedStrings.xml><?xml version="1.0" encoding="utf-8"?>
<sst xmlns="http://schemas.openxmlformats.org/spreadsheetml/2006/main" count="1149" uniqueCount="206">
  <si>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</si>
  <si>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</si>
  <si>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</si>
  <si>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</si>
  <si>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</si>
  <si>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</si>
  <si>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</si>
  <si>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</si>
  <si>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</si>
  <si>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</si>
  <si>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</si>
  <si>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</si>
  <si>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</si>
  <si>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</si>
  <si>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</si>
  <si>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</si>
  <si>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</si>
  <si>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</si>
  <si>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</si>
  <si>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</si>
  <si>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</si>
  <si>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</si>
  <si>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</si>
  <si>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</si>
  <si>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</si>
  <si>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</si>
  <si>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</si>
  <si>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</si>
  <si>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</si>
  <si>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</si>
  <si>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</si>
  <si>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</si>
  <si>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</si>
  <si>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</si>
  <si>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</si>
  <si>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</si>
  <si>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</si>
  <si>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</si>
  <si>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</si>
  <si>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</si>
  <si>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</si>
  <si>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</si>
  <si>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</si>
  <si>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</si>
  <si>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</si>
  <si>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</si>
  <si>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</si>
  <si>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</si>
  <si>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</si>
  <si>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</si>
  <si>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</si>
  <si>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</si>
  <si>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</si>
  <si>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</si>
  <si>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</si>
  <si>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</si>
  <si>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</si>
  <si>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</si>
  <si>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</si>
  <si>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</si>
  <si>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</si>
  <si>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</si>
  <si>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</si>
  <si>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</si>
  <si>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</si>
  <si>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</si>
  <si>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</si>
  <si>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</si>
  <si>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</si>
  <si>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</si>
  <si>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</si>
  <si>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</si>
  <si>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</si>
  <si>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</si>
  <si>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</si>
  <si>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</si>
  <si>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</si>
  <si>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</si>
  <si>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</si>
  <si>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</si>
  <si>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</si>
  <si>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</si>
  <si>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</si>
  <si>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</si>
  <si>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</si>
  <si>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</si>
  <si>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</si>
  <si>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</si>
  <si>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</si>
  <si>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</si>
  <si>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</si>
  <si>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</si>
  <si>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</si>
  <si>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</si>
  <si>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</si>
  <si>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</si>
  <si>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</si>
  <si>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</si>
  <si>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</si>
  <si>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</si>
  <si>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</si>
  <si>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</si>
  <si>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</si>
  <si>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</si>
  <si>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</si>
  <si>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</si>
  <si>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</si>
  <si>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</si>
  <si>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</si>
  <si>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</si>
  <si>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</si>
  <si>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</si>
  <si>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</si>
  <si>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</si>
  <si>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</si>
  <si>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</si>
  <si>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</si>
  <si>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</si>
  <si>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</si>
  <si>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</si>
  <si>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</si>
  <si>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</si>
  <si>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</si>
  <si>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</si>
  <si>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</si>
  <si>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</si>
  <si>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</si>
  <si>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</si>
  <si>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</si>
  <si>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</si>
  <si>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</si>
  <si>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</si>
  <si>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</si>
  <si>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</si>
  <si>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</si>
  <si>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</si>
  <si>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</si>
  <si>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</si>
  <si>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</si>
  <si>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</si>
  <si>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</si>
  <si>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</si>
  <si>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</si>
  <si>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</si>
  <si>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</si>
  <si>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</si>
  <si>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</si>
  <si>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</si>
  <si>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</si>
  <si>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</si>
  <si>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</si>
  <si>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</si>
  <si>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</si>
  <si>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</si>
  <si>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</si>
  <si>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</si>
  <si>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</si>
  <si>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</si>
  <si>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</si>
  <si>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</si>
  <si>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</si>
  <si>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</si>
  <si>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</si>
  <si>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</si>
  <si>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</si>
  <si>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</si>
  <si>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</si>
  <si>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</si>
  <si>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</si>
  <si>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</si>
  <si>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</si>
  <si>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</si>
  <si>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</si>
  <si>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</si>
  <si>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</si>
  <si>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</si>
  <si>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</si>
  <si>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</si>
  <si>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</si>
  <si>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</si>
  <si>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</si>
  <si>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</si>
  <si>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</si>
  <si>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</si>
  <si>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</si>
  <si>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</si>
  <si>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</si>
  <si>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</si>
  <si>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</si>
  <si>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</si>
  <si>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</si>
  <si>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</si>
  <si>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</si>
  <si>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</si>
  <si>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</si>
  <si>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</si>
  <si>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</si>
  <si>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</si>
  <si>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</si>
  <si>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</si>
  <si>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</si>
  <si>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</si>
  <si>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</si>
  <si>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NIGEL AITKEN</t>
  </si>
  <si>
    <t>20190507SRT02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</si>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</sst>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31</xdr:row>
      <xdr:rowOff>153865</xdr:rowOff>
    </xdr:from>
    <xdr:to>
      <xdr:col>1</xdr:col>
      <xdr:colOff>1033096</xdr:colOff>
      <xdr:row>33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16" zoomScale="130" zoomScaleNormal="110" zoomScalePageLayoutView="130" workbookViewId="0">
      <selection activeCell="A36" sqref="A36:XFD3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43594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43594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D12" sqref="D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43594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43594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topLeftCell="A7" zoomScale="130" zoomScaleNormal="110" zoomScalePageLayoutView="130" workbookViewId="0">
      <selection activeCell="I21" sqref="I2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F3" s="8"/>
      <c r="G3" s="8"/>
      <c r="H3" s="9" t="s">
        <v>154</v>
      </c>
      <c r="J3" s="69" t="s">
        <v>204</v>
      </c>
    </row>
    <row r="4" spans="1:10" ht="15.75">
      <c r="B4" s="3" t="s">
        <v>203</v>
      </c>
      <c r="F4" s="8"/>
      <c r="G4" s="8"/>
      <c r="H4" s="9" t="s">
        <v>56</v>
      </c>
      <c r="J4" s="70">
        <v>43592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43594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7.4</v>
      </c>
      <c r="F9" s="14">
        <v>7.3</v>
      </c>
      <c r="G9" s="14">
        <v>7.6</v>
      </c>
      <c r="H9" s="14">
        <v>7.5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245</v>
      </c>
      <c r="F10" s="11">
        <v>220</v>
      </c>
      <c r="G10" s="11">
        <v>230</v>
      </c>
      <c r="H10" s="11">
        <v>165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390</v>
      </c>
      <c r="F11" s="11">
        <v>320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19.460302212186264</v>
      </c>
      <c r="F12" s="15">
        <f t="shared" ref="F12" si="0">2*(F10-(5*10^(F9-10)))/(1+(0.94*10^(F9-10)))*10^(6-F9)</f>
        <v>22.009957579023183</v>
      </c>
      <c r="G12" s="15">
        <v>11.510602522967302</v>
      </c>
      <c r="H12" s="15">
        <v>10.403591177228289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0.20000000000000107</v>
      </c>
      <c r="F13" s="14">
        <f>+F9+0.5+VLOOKUP(F10,LSI!$F$2:$G$25,2)+VLOOKUP(F11,LSI!$H$2:$I$25,2)-12.1</f>
        <v>9.9999999999999645E-2</v>
      </c>
      <c r="G13" s="14">
        <v>-1.4000000000000004</v>
      </c>
      <c r="H13" s="14">
        <v>-1.5999999999999996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0.04</v>
      </c>
      <c r="F14" s="11" t="s">
        <v>40</v>
      </c>
      <c r="G14" s="11" t="s">
        <v>40</v>
      </c>
      <c r="H14" s="11" t="s">
        <v>40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0.19</v>
      </c>
      <c r="F15" s="11">
        <v>0.06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1090</v>
      </c>
      <c r="F16" s="11">
        <v>1080</v>
      </c>
      <c r="G16" s="11">
        <v>1140</v>
      </c>
      <c r="H16" s="11">
        <v>1190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450</v>
      </c>
      <c r="F17" s="11">
        <v>400</v>
      </c>
      <c r="G17" s="11">
        <v>400</v>
      </c>
      <c r="H17" s="11">
        <v>500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H18" si="1">E19/10</f>
        <v>153.19999999999999</v>
      </c>
      <c r="F18" s="14">
        <f t="shared" si="1"/>
        <v>151.5</v>
      </c>
      <c r="G18" s="14">
        <f t="shared" si="1"/>
        <v>160.69999999999999</v>
      </c>
      <c r="H18" s="14">
        <f t="shared" si="1"/>
        <v>166.9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1532</v>
      </c>
      <c r="F19" s="15">
        <v>1515</v>
      </c>
      <c r="G19" s="15">
        <v>1607</v>
      </c>
      <c r="H19" s="15">
        <v>1669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1.23</v>
      </c>
      <c r="F20" s="14">
        <v>0.68</v>
      </c>
      <c r="G20" s="14">
        <v>0.24</v>
      </c>
      <c r="H20" s="14">
        <v>0.8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98.8</v>
      </c>
      <c r="F22" s="14">
        <v>97.7</v>
      </c>
      <c r="G22" s="14">
        <v>94.9</v>
      </c>
      <c r="H22" s="14">
        <v>95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205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205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205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205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98" t="s">
        <v>132</v>
      </c>
      <c r="D31" s="97"/>
      <c r="E31" s="97"/>
      <c r="F31" s="97"/>
      <c r="G31" s="97"/>
      <c r="H31" s="97"/>
      <c r="I31" s="97"/>
      <c r="J31" s="97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10" zoomScale="130" zoomScaleNormal="110" zoomScalePageLayoutView="130" workbookViewId="0">
      <selection activeCell="D15" sqref="D15:J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43594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43594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43594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6" zoomScale="130" zoomScaleNormal="110" zoomScalePageLayoutView="130" workbookViewId="0">
      <selection activeCell="G35" sqref="G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43594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43594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4A82AF-696A-4173-AFB0-56ED94C74384}"/>
</file>

<file path=customXml/itemProps2.xml><?xml version="1.0" encoding="utf-8"?>
<ds:datastoreItem xmlns:ds="http://schemas.openxmlformats.org/officeDocument/2006/customXml" ds:itemID="{04D98744-3FC3-4EBF-AEAE-534C547010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2019-05-09T02:37:15Z</dcterms:modified>
</cp:coreProperties>
</file>