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E4E1609E-AB30-4FEF-B8D8-B08F6F5D1359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9" l="1"/>
  <c r="F12" i="9"/>
  <c r="E15" i="1" l="1"/>
  <c r="F15" i="1"/>
  <c r="G15" i="1"/>
  <c r="H15" i="1"/>
  <c r="I15" i="1"/>
  <c r="J15" i="1"/>
  <c r="D15" i="1"/>
  <c r="G13" i="9"/>
  <c r="H13" i="9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H12" i="9" l="1"/>
  <c r="G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J26" i="1"/>
  <c r="J25" i="1"/>
  <c r="I26" i="1"/>
  <c r="I25" i="1"/>
  <c r="D26" i="1"/>
  <c r="D25" i="1"/>
  <c r="E25" i="1"/>
  <c r="E26" i="1"/>
  <c r="H25" i="1"/>
  <c r="H26" i="1"/>
  <c r="D24" i="4"/>
  <c r="D25" i="4"/>
  <c r="F26" i="1"/>
  <c r="F25" i="1"/>
  <c r="G25" i="1"/>
  <c r="G26" i="1"/>
</calcChain>
</file>

<file path=xl/sharedStrings.xml><?xml version="1.0" encoding="utf-8"?>
<sst xmlns="http://schemas.openxmlformats.org/spreadsheetml/2006/main" count="1141" uniqueCount="212">
  <si>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</si>
  <si>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</si>
  <si>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</si>
  <si>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</si>
  <si>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</si>
  <si>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</si>
  <si>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</si>
  <si>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</si>
  <si>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</si>
  <si>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</si>
  <si>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</si>
  <si>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</si>
  <si>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</si>
  <si>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</si>
  <si>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</si>
  <si>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</si>
  <si>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</si>
  <si>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</si>
  <si>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</si>
  <si>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</si>
  <si>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</si>
  <si>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</si>
  <si>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</si>
  <si>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</si>
  <si>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</si>
  <si>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</si>
  <si>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</si>
  <si>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</si>
  <si>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</si>
  <si>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</si>
  <si>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</si>
  <si>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</si>
  <si>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</si>
  <si>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</si>
  <si>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</si>
  <si>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</si>
  <si>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</si>
  <si>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</si>
  <si>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</si>
  <si>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</si>
  <si>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</si>
  <si>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</si>
  <si>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</si>
  <si>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</si>
  <si>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</si>
  <si>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</si>
  <si>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</si>
  <si>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</si>
  <si>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</si>
  <si>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</si>
  <si>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</si>
  <si>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</si>
  <si>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</si>
  <si>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</si>
  <si>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</si>
  <si>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</si>
  <si>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</si>
  <si>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</si>
  <si>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</si>
  <si>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</si>
  <si>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</si>
  <si>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</si>
  <si>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</si>
  <si>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</si>
  <si>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</si>
  <si>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</si>
  <si>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</si>
  <si>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</si>
  <si>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</si>
  <si>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</si>
  <si>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</si>
  <si>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</si>
  <si>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</si>
  <si>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</si>
  <si>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</si>
  <si>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</si>
  <si>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</si>
  <si>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</si>
  <si>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</si>
  <si>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</si>
  <si>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</si>
  <si>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</si>
  <si>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</si>
  <si>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</si>
  <si>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</si>
  <si>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</si>
  <si>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</si>
  <si>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</si>
  <si>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</si>
  <si>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</si>
  <si>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</si>
  <si>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</si>
  <si>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</si>
  <si>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</si>
  <si>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</si>
  <si>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</si>
  <si>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</si>
  <si>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</si>
  <si>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</si>
  <si>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</si>
  <si>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</si>
  <si>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</si>
  <si>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</si>
  <si>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</si>
  <si>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</si>
  <si>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</si>
  <si>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</si>
  <si>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</si>
  <si>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</si>
  <si>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</si>
  <si>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</si>
  <si>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</si>
  <si>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</si>
  <si>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</si>
  <si>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</si>
  <si>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</si>
  <si>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</si>
  <si>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</si>
  <si>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</si>
  <si>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</si>
  <si>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</si>
  <si>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</si>
  <si>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</si>
  <si>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</si>
  <si>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</si>
  <si>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</si>
  <si>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</si>
  <si>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</si>
  <si>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</si>
  <si>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</si>
  <si>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</si>
  <si>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</si>
  <si>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</si>
  <si>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</si>
  <si>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</si>
  <si>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</si>
  <si>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</si>
  <si>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</si>
  <si>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</si>
  <si>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</si>
  <si>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</si>
  <si>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</si>
  <si>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</si>
  <si>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</si>
  <si>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</si>
  <si>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</si>
  <si>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</si>
  <si>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</si>
  <si>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</si>
  <si>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</si>
  <si>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</si>
  <si>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</si>
  <si>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</si>
  <si>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</si>
  <si>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</si>
  <si>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</si>
  <si>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</si>
  <si>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</si>
  <si>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</si>
  <si>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</si>
  <si>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</si>
  <si>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</si>
  <si>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</si>
  <si>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</si>
  <si>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</si>
  <si>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</si>
  <si>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</si>
  <si>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</si>
  <si>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</si>
  <si>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</si>
  <si>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</si>
  <si>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</si>
  <si>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</si>
  <si>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</si>
  <si>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</si>
  <si>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</si>
  <si>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</si>
  <si>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</si>
  <si>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</si>
  <si>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</si>
  <si>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</si>
  <si>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</si>
  <si>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</si>
  <si>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</si>
  <si>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</si>
  <si>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</si>
  <si>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</si>
  <si>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</si>
  <si>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</si>
  <si>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</si>
  <si>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</si>
  <si>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</si>
  <si>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</si>
  <si>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</si>
  <si>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</si>
  <si>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</si>
  <si>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</si>
  <si>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</si>
  <si>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</si>
  <si>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</si>
  <si>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</si>
  <si>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</si>
  <si>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</si>
  <si>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</si>
  <si>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WILSON BORE #2</t>
  </si>
  <si>
    <t>20190513SRT02</t>
  </si>
  <si>
    <t xml:space="preserve">Raw Water </t>
  </si>
  <si>
    <t>10µm Filtered</t>
  </si>
  <si>
    <t>1µm Filtered</t>
  </si>
  <si>
    <t>Carbon Filtered</t>
  </si>
  <si>
    <t xml:space="preserve">The sample was discoloured with some significant sediment 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</si>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</sst>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sz val="7"/>
      <color theme="1"/>
      <name val="Arial"/>
      <family val="2"/>
    </font>
    <font>
      <b/>
      <sz val="7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4" zoomScale="130" zoomScaleNormal="110" zoomScalePageLayoutView="130" workbookViewId="0">
      <selection activeCell="H22" sqref="H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43598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108" t="s">
        <v>206</v>
      </c>
      <c r="F8" s="108" t="s">
        <v>207</v>
      </c>
      <c r="G8" s="107" t="s">
        <v>209</v>
      </c>
      <c r="H8" s="108" t="s">
        <v>208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</v>
      </c>
      <c r="F9" s="14">
        <v>5.9</v>
      </c>
      <c r="G9" s="14">
        <v>9.6</v>
      </c>
      <c r="H9" s="14">
        <v>9.6999999999999993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85</v>
      </c>
      <c r="F10" s="11">
        <v>80</v>
      </c>
      <c r="G10" s="11">
        <v>145</v>
      </c>
      <c r="H10" s="11">
        <v>105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25</v>
      </c>
      <c r="F11" s="11">
        <v>20</v>
      </c>
      <c r="G11" s="11">
        <v>10</v>
      </c>
      <c r="H11" s="11">
        <v>15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169.98302159596997</v>
      </c>
      <c r="F12" s="15">
        <f>2*(F10-(5*10^(F9-10)))/(1+(0.94*10^(F9-10)))*10^(6-F9)</f>
        <v>201.41202708463354</v>
      </c>
      <c r="G12" s="15">
        <f t="shared" ref="F12:H12" si="0">2*(G10-(5*10^(G9-10)))/(1+(0.94*10^(G9-10)))*10^(6-G9)</f>
        <v>5.2280324700261151E-2</v>
      </c>
      <c r="H12" s="15">
        <f t="shared" si="0"/>
        <v>2.7802368151253611E-2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-2.6999999999999993</v>
      </c>
      <c r="F13" s="14">
        <f>+F9+0.5+VLOOKUP(F10,LSI!$F$2:$G$25,2)+VLOOKUP(F11,LSI!$H$2:$I$25,2)-12.1</f>
        <v>-3</v>
      </c>
      <c r="G13" s="14">
        <f>+G9+0.5+VLOOKUP(G10,LSI!$F$2:$G$25,2)+VLOOKUP(G11,LSI!$H$2:$I$25,2)-12.1</f>
        <v>0.5</v>
      </c>
      <c r="H13" s="14">
        <f>+H9+0.5+VLOOKUP(H10,LSI!$F$2:$G$25,2)+VLOOKUP(H11,LSI!$H$2:$I$25,2)-12.1</f>
        <v>0.69999999999999929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30.5</v>
      </c>
      <c r="F14" s="11">
        <v>27.5</v>
      </c>
      <c r="G14" s="11">
        <v>17.399999999999999</v>
      </c>
      <c r="H14" s="11">
        <v>16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>
        <v>7.0000000000000007E-2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100</v>
      </c>
      <c r="G16" s="11">
        <v>130</v>
      </c>
      <c r="H16" s="11">
        <v>110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</v>
      </c>
      <c r="F17" s="11">
        <v>5</v>
      </c>
      <c r="G17" s="11">
        <v>6</v>
      </c>
      <c r="H17" s="11">
        <v>6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14.5</v>
      </c>
      <c r="F18" s="14">
        <f t="shared" si="1"/>
        <v>14.5</v>
      </c>
      <c r="G18" s="14">
        <f t="shared" si="1"/>
        <v>18.5</v>
      </c>
      <c r="H18" s="14">
        <f t="shared" si="1"/>
        <v>14.9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145</v>
      </c>
      <c r="F19" s="15">
        <v>145</v>
      </c>
      <c r="G19" s="15">
        <v>185</v>
      </c>
      <c r="H19" s="15">
        <v>149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56</v>
      </c>
      <c r="F20" s="14">
        <v>40.43</v>
      </c>
      <c r="G20" s="14">
        <v>32.26</v>
      </c>
      <c r="H20" s="14">
        <v>30.36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410</v>
      </c>
      <c r="F21" s="11">
        <v>500</v>
      </c>
      <c r="G21" s="11">
        <v>320</v>
      </c>
      <c r="H21" s="11">
        <v>340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0.3</v>
      </c>
      <c r="F22" s="14">
        <v>0.5</v>
      </c>
      <c r="G22" s="14">
        <v>4.3</v>
      </c>
      <c r="H22" s="14">
        <v>5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211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211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6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841737-3F05-4461-9AED-8581F5F680C9}"/>
</file>

<file path=customXml/itemProps2.xml><?xml version="1.0" encoding="utf-8"?>
<ds:datastoreItem xmlns:ds="http://schemas.openxmlformats.org/officeDocument/2006/customXml" ds:itemID="{4A012F3D-2996-41E7-AA92-2FEBF3F302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2019-05-15T03:44:07Z</cp:lastPrinted>
  <dcterms:created xsi:type="dcterms:W3CDTF">2017-07-10T05:27:40Z</dcterms:created>
  <dcterms:modified xsi:type="dcterms:W3CDTF">2019-05-15T03:47:30Z</dcterms:modified>
</cp:coreProperties>
</file>