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5 May\"/>
    </mc:Choice>
  </mc:AlternateContent>
  <xr:revisionPtr revIDLastSave="0" documentId="13_ncr:1_{C2C1A4C2-14EC-410A-8EBC-699B0094606C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D15" i="1"/>
  <c r="F13" i="9"/>
  <c r="E13" i="9"/>
  <c r="D14" i="17"/>
  <c r="G11" i="10" l="1"/>
  <c r="G10" i="10"/>
  <c r="J5" i="17" l="1"/>
  <c r="J4" i="17"/>
  <c r="D24" i="17"/>
  <c r="D13" i="17"/>
  <c r="D12" i="17"/>
  <c r="J14" i="1" l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F12" i="9" l="1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F25" i="1" l="1"/>
  <c r="F26" i="1"/>
  <c r="H26" i="1"/>
  <c r="H25" i="1"/>
  <c r="D25" i="1"/>
  <c r="D26" i="1"/>
  <c r="I26" i="1"/>
  <c r="I25" i="1"/>
  <c r="E26" i="1"/>
  <c r="E25" i="1"/>
  <c r="D24" i="4"/>
  <c r="D25" i="4"/>
  <c r="J26" i="1"/>
  <c r="J25" i="1"/>
  <c r="G25" i="1"/>
  <c r="G26" i="1"/>
</calcChain>
</file>

<file path=xl/sharedStrings.xml><?xml version="1.0" encoding="utf-8"?>
<sst xmlns="http://schemas.openxmlformats.org/spreadsheetml/2006/main" count="1150" uniqueCount="209">
  <si>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</si>
  <si>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</si>
  <si>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</si>
  <si>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</si>
  <si>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</si>
  <si>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</si>
  <si>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</si>
  <si>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</si>
  <si>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</si>
  <si>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</si>
  <si>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</si>
  <si>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</si>
  <si>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</si>
  <si>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</si>
  <si>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</si>
  <si>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</si>
  <si>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</si>
  <si>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</si>
  <si>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</si>
  <si>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</si>
  <si>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</si>
  <si>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</si>
  <si>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</si>
  <si>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</si>
  <si>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</si>
  <si>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</si>
  <si>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</si>
  <si>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</si>
  <si>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</si>
  <si>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</si>
  <si>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</si>
  <si>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</si>
  <si>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</si>
  <si>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</si>
  <si>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</si>
  <si>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</si>
  <si>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</si>
  <si>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</si>
  <si>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</si>
  <si>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</si>
  <si>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</si>
  <si>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</si>
  <si>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</si>
  <si>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</si>
  <si>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</si>
  <si>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</si>
  <si>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</si>
  <si>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</si>
  <si>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</si>
  <si>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</si>
  <si>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</si>
  <si>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</si>
  <si>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</si>
  <si>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</si>
  <si>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</si>
  <si>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</si>
  <si>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</si>
  <si>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</si>
  <si>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</si>
  <si>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</si>
  <si>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</si>
  <si>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</si>
  <si>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</si>
  <si>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</si>
  <si>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</si>
  <si>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</si>
  <si>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</si>
  <si>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</si>
  <si>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</si>
  <si>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</si>
  <si>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</si>
  <si>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</si>
  <si>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</si>
  <si>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</si>
  <si>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</si>
  <si>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</si>
  <si>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</si>
  <si>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</si>
  <si>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</si>
  <si>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</si>
  <si>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</si>
  <si>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</si>
  <si>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</si>
  <si>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</si>
  <si>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</si>
  <si>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</si>
  <si>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</si>
  <si>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</si>
  <si>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</si>
  <si>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</si>
  <si>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</si>
  <si>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</si>
  <si>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</si>
  <si>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</si>
  <si>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</si>
  <si>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</si>
  <si>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</si>
  <si>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</si>
  <si>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</si>
  <si>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</si>
  <si>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</si>
  <si>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</si>
  <si>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</si>
  <si>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</si>
  <si>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</si>
  <si>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</si>
  <si>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</si>
  <si>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</si>
  <si>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</si>
  <si>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</si>
  <si>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</si>
  <si>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</si>
  <si>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</si>
  <si>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</si>
  <si>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</si>
  <si>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</si>
  <si>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</si>
  <si>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</si>
  <si>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</si>
  <si>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</si>
  <si>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</si>
  <si>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</si>
  <si>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</si>
  <si>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</si>
  <si>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</si>
  <si>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</si>
  <si>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</si>
  <si>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</si>
  <si>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</si>
  <si>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</si>
  <si>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</si>
  <si>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</si>
  <si>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</si>
  <si>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</si>
  <si>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</si>
  <si>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</si>
  <si>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</si>
  <si>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</si>
  <si>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</si>
  <si>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</si>
  <si>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</si>
  <si>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</si>
  <si>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</si>
  <si>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</si>
  <si>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</si>
  <si>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</si>
  <si>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</si>
  <si>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</si>
  <si>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</si>
  <si>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</si>
  <si>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</si>
  <si>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</si>
  <si>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</si>
  <si>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</si>
  <si>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</si>
  <si>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</si>
  <si>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</si>
  <si>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</si>
  <si>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</si>
  <si>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</si>
  <si>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</si>
  <si>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</si>
  <si>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</si>
  <si>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</si>
  <si>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</si>
  <si>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</si>
  <si>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</si>
  <si>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</si>
  <si>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</si>
  <si>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</si>
  <si>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</si>
  <si>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</si>
  <si>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</si>
  <si>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</si>
  <si>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</si>
  <si>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</si>
  <si>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</si>
  <si>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</si>
  <si>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</si>
  <si>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</si>
  <si>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</si>
  <si>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</si>
  <si>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</si>
  <si>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</si>
  <si>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</si>
  <si>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</si>
  <si>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</si>
  <si>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</si>
  <si>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</si>
  <si>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</si>
  <si>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</si>
  <si>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</si>
  <si>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</si>
  <si>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</si>
  <si>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</si>
  <si>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</si>
  <si>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</si>
  <si>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</si>
  <si>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</si>
  <si>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</si>
  <si>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</si>
  <si>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</si>
  <si>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</si>
  <si>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COOPER FARM SERVICES </t>
  </si>
  <si>
    <t>JOHN GIJSBERS</t>
  </si>
  <si>
    <t>20190514SRT01</t>
  </si>
  <si>
    <t xml:space="preserve">The sample was slightly discoloured with some significant sediment </t>
  </si>
  <si>
    <t xml:space="preserve">The sample was clear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</si>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</sst>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31</xdr:row>
      <xdr:rowOff>153865</xdr:rowOff>
    </xdr:from>
    <xdr:to>
      <xdr:col>1</xdr:col>
      <xdr:colOff>1033096</xdr:colOff>
      <xdr:row>33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22" zoomScale="130" zoomScaleNormal="110" zoomScalePageLayoutView="130" workbookViewId="0">
      <selection activeCell="A36" sqref="A36:XFD3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43605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43605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D12" sqref="D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43605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43605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topLeftCell="A7" zoomScale="130" zoomScaleNormal="110" zoomScalePageLayoutView="130" workbookViewId="0">
      <selection activeCell="I24" sqref="I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43599</v>
      </c>
    </row>
    <row r="5" spans="1:10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43605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6.9</v>
      </c>
      <c r="F9" s="14">
        <v>6.8</v>
      </c>
      <c r="G9" s="14">
        <v>6.4</v>
      </c>
      <c r="H9" s="14">
        <v>6.5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40</v>
      </c>
      <c r="F10" s="11">
        <v>35</v>
      </c>
      <c r="G10" s="11">
        <v>10</v>
      </c>
      <c r="H10" s="11">
        <v>15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10</v>
      </c>
      <c r="F11" s="11">
        <v>10</v>
      </c>
      <c r="G11" s="11" t="s">
        <v>38</v>
      </c>
      <c r="H11" s="11" t="s">
        <v>38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10.062889651222818</v>
      </c>
      <c r="F12" s="15">
        <f t="shared" ref="F12" si="0">2*(F10-(5*10^(F9-10)))/(1+(0.94*10^(F9-10)))*10^(6-F9)</f>
        <v>11.086676840260255</v>
      </c>
      <c r="G12" s="15">
        <v>7.9592640909273058</v>
      </c>
      <c r="H12" s="15">
        <v>9.4830141156783654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-2.7999999999999989</v>
      </c>
      <c r="F13" s="14">
        <f>+F9+0.5+VLOOKUP(F10,LSI!$F$2:$G$25,2)+VLOOKUP(F11,LSI!$H$2:$I$25,2)-12.1</f>
        <v>-2.8999999999999986</v>
      </c>
      <c r="G13" s="14">
        <v>-4.0999999999999996</v>
      </c>
      <c r="H13" s="14">
        <v>-3.8000000000000007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0.3</v>
      </c>
      <c r="F14" s="11">
        <v>0.06</v>
      </c>
      <c r="G14" s="11">
        <v>0.17</v>
      </c>
      <c r="H14" s="11" t="s">
        <v>40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60</v>
      </c>
      <c r="F16" s="11">
        <v>60</v>
      </c>
      <c r="G16" s="11">
        <v>80</v>
      </c>
      <c r="H16" s="11">
        <v>70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9</v>
      </c>
      <c r="F17" s="11">
        <v>10</v>
      </c>
      <c r="G17" s="11">
        <v>6</v>
      </c>
      <c r="H17" s="11">
        <v>23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H18" si="1">E19/10</f>
        <v>8.4</v>
      </c>
      <c r="F18" s="14">
        <f t="shared" si="1"/>
        <v>8.4</v>
      </c>
      <c r="G18" s="14">
        <f t="shared" si="1"/>
        <v>10.6</v>
      </c>
      <c r="H18" s="14">
        <f t="shared" si="1"/>
        <v>9.5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84</v>
      </c>
      <c r="F19" s="15">
        <v>84</v>
      </c>
      <c r="G19" s="15">
        <v>106</v>
      </c>
      <c r="H19" s="15">
        <v>95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9.51</v>
      </c>
      <c r="F20" s="14">
        <v>1.96</v>
      </c>
      <c r="G20" s="14">
        <v>1.63</v>
      </c>
      <c r="H20" s="14">
        <v>0.61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76.3</v>
      </c>
      <c r="F22" s="14">
        <v>79.400000000000006</v>
      </c>
      <c r="G22" s="14">
        <v>6</v>
      </c>
      <c r="H22" s="14">
        <v>93.3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98" t="s">
        <v>132</v>
      </c>
      <c r="D31" s="97"/>
      <c r="E31" s="97"/>
      <c r="F31" s="97"/>
      <c r="G31" s="97"/>
      <c r="H31" s="97"/>
      <c r="I31" s="97"/>
      <c r="J31" s="97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10" zoomScale="130" zoomScaleNormal="110" zoomScalePageLayoutView="130" workbookViewId="0">
      <selection activeCell="D15" sqref="D15:J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43605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43605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43605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G35" sqref="G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43605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43605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24D8BE-6294-4388-832E-003AA39B7CE3}"/>
</file>

<file path=customXml/itemProps2.xml><?xml version="1.0" encoding="utf-8"?>
<ds:datastoreItem xmlns:ds="http://schemas.openxmlformats.org/officeDocument/2006/customXml" ds:itemID="{45EF5E1A-DB6D-474D-BC95-0FC09E0A42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2019-05-19T22:40:37Z</cp:lastPrinted>
  <dcterms:created xsi:type="dcterms:W3CDTF">2017-07-10T05:27:40Z</dcterms:created>
  <dcterms:modified xsi:type="dcterms:W3CDTF">2019-05-19T22:40:54Z</dcterms:modified>
</cp:coreProperties>
</file>