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F6B82B13-A6B0-4F6E-8468-192B9D9B178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9" l="1"/>
  <c r="F22" i="9"/>
  <c r="E22" i="9"/>
  <c r="J4" i="1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5" i="4" l="1"/>
  <c r="D24" i="4"/>
  <c r="J26" i="1"/>
  <c r="J25" i="1"/>
  <c r="K25" i="1"/>
  <c r="K26" i="1"/>
  <c r="I26" i="1"/>
  <c r="I25" i="1"/>
  <c r="D24" i="17"/>
  <c r="D25" i="17"/>
  <c r="E25" i="1"/>
  <c r="E26" i="1"/>
  <c r="F25" i="1"/>
  <c r="F26" i="1"/>
  <c r="H26" i="1"/>
  <c r="H25" i="1"/>
  <c r="G26" i="1"/>
  <c r="G25" i="1"/>
</calcChain>
</file>

<file path=xl/sharedStrings.xml><?xml version="1.0" encoding="utf-8"?>
<sst xmlns="http://schemas.openxmlformats.org/spreadsheetml/2006/main" count="1183" uniqueCount="207">
  <si>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</si>
  <si>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</si>
  <si>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</si>
  <si>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</si>
  <si>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</si>
  <si>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</si>
  <si>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</si>
  <si>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</si>
  <si>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</si>
  <si>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</si>
  <si>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</si>
  <si>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</si>
  <si>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</si>
  <si>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</si>
  <si>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</si>
  <si>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</si>
  <si>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</si>
  <si>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</si>
  <si>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</si>
  <si>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</si>
  <si>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</si>
  <si>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</si>
  <si>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</si>
  <si>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</si>
  <si>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</si>
  <si>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</si>
  <si>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</si>
  <si>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</si>
  <si>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</si>
  <si>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</si>
  <si>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</si>
  <si>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</si>
  <si>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</si>
  <si>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</si>
  <si>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</si>
  <si>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</si>
  <si>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</si>
  <si>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</si>
  <si>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</si>
  <si>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</si>
  <si>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</si>
  <si>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</si>
  <si>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</si>
  <si>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</si>
  <si>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</si>
  <si>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</si>
  <si>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</si>
  <si>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</si>
  <si>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</si>
  <si>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</si>
  <si>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</si>
  <si>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</si>
  <si>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</si>
  <si>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</si>
  <si>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</si>
  <si>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</si>
  <si>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</si>
  <si>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</si>
  <si>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</si>
  <si>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</si>
  <si>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</si>
  <si>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</si>
  <si>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</si>
  <si>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</si>
  <si>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</si>
  <si>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</si>
  <si>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</si>
  <si>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</si>
  <si>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</si>
  <si>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</si>
  <si>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</si>
  <si>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</si>
  <si>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</si>
  <si>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</si>
  <si>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</si>
  <si>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</si>
  <si>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</si>
  <si>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</si>
  <si>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</si>
  <si>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</si>
  <si>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</si>
  <si>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</si>
  <si>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</si>
  <si>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</si>
  <si>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</si>
  <si>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</si>
  <si>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</si>
  <si>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</si>
  <si>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</si>
  <si>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</si>
  <si>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</si>
  <si>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</si>
  <si>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</si>
  <si>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</si>
  <si>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</si>
  <si>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</si>
  <si>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</si>
  <si>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</si>
  <si>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</si>
  <si>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</si>
  <si>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</si>
  <si>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</si>
  <si>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</si>
  <si>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</si>
  <si>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</si>
  <si>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</si>
  <si>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</si>
  <si>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</si>
  <si>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</si>
  <si>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</si>
  <si>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</si>
  <si>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</si>
  <si>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</si>
  <si>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</si>
  <si>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</si>
  <si>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</si>
  <si>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</si>
  <si>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</si>
  <si>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</si>
  <si>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</si>
  <si>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</si>
  <si>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</si>
  <si>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</si>
  <si>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</si>
  <si>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</si>
  <si>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</si>
  <si>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</si>
  <si>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</si>
  <si>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</si>
  <si>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</si>
  <si>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</si>
  <si>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</si>
  <si>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</si>
  <si>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</si>
  <si>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</si>
  <si>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</si>
  <si>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</si>
  <si>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</si>
  <si>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</si>
  <si>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</si>
  <si>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</si>
  <si>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</si>
  <si>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</si>
  <si>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</si>
  <si>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</si>
  <si>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</si>
  <si>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</si>
  <si>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</si>
  <si>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</si>
  <si>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</si>
  <si>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</si>
  <si>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</si>
  <si>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</si>
  <si>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</si>
  <si>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</si>
  <si>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</si>
  <si>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</si>
  <si>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</si>
  <si>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</si>
  <si>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</si>
  <si>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</si>
  <si>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</si>
  <si>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</si>
  <si>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</si>
  <si>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</si>
  <si>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</si>
  <si>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</si>
  <si>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</si>
  <si>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</si>
  <si>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</si>
  <si>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</si>
  <si>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</si>
  <si>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</si>
  <si>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</si>
  <si>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</si>
  <si>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</si>
  <si>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</si>
  <si>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</si>
  <si>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</si>
  <si>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</si>
  <si>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</si>
  <si>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</si>
  <si>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</si>
  <si>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</si>
  <si>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</si>
  <si>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</si>
  <si>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</si>
  <si>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</si>
  <si>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</si>
  <si>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</si>
  <si>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</si>
  <si>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</si>
  <si>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</si>
  <si>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</si>
  <si>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</si>
  <si>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</si>
  <si>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</si>
  <si>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</si>
  <si>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</si>
  <si>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</si>
  <si>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</si>
  <si>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</si>
  <si>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</si>
  <si>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P. LEPPARD</t>
  </si>
  <si>
    <t>20190529SRT01</t>
  </si>
  <si>
    <t>THINK WATER BOP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</si>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</sst>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43614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7.1</v>
      </c>
      <c r="G9" s="14">
        <v>7.1</v>
      </c>
      <c r="H9" s="14">
        <v>6.6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75</v>
      </c>
      <c r="F10" s="11">
        <v>65</v>
      </c>
      <c r="G10" s="11">
        <v>70</v>
      </c>
      <c r="H10" s="11">
        <v>35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11.899841368930305</v>
      </c>
      <c r="F12" s="15">
        <f t="shared" ref="F12" si="0">2*(F10-(5*10^(F9-10)))/(1+(0.94*10^(F9-10)))*10^(6-F9)</f>
        <v>10.313062677338415</v>
      </c>
      <c r="G12" s="15">
        <v>11.106452023134359</v>
      </c>
      <c r="H12" s="15">
        <v>17.575627856099167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-2.4000000000000004</v>
      </c>
      <c r="G13" s="14">
        <v>-2.4000000000000004</v>
      </c>
      <c r="H13" s="14">
        <v>-3.2000000000000011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0.06</v>
      </c>
      <c r="F14" s="11">
        <v>0.09</v>
      </c>
      <c r="G14" s="11" t="s">
        <v>40</v>
      </c>
      <c r="H14" s="11">
        <v>7.0000000000000007E-2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130</v>
      </c>
      <c r="G16" s="11">
        <v>120</v>
      </c>
      <c r="H16" s="11">
        <v>140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10</v>
      </c>
      <c r="F17" s="11">
        <v>10</v>
      </c>
      <c r="G17" s="11">
        <v>9</v>
      </c>
      <c r="H17" s="11">
        <v>53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0.17699999999999999</v>
      </c>
      <c r="F18" s="14">
        <f t="shared" ref="F18:H18" si="1">F19/1000</f>
        <v>0.17599999999999999</v>
      </c>
      <c r="G18" s="14">
        <f t="shared" si="1"/>
        <v>0.16700000000000001</v>
      </c>
      <c r="H18" s="14">
        <f t="shared" si="1"/>
        <v>0.19800000000000001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177</v>
      </c>
      <c r="F19" s="15">
        <v>176</v>
      </c>
      <c r="G19" s="15">
        <v>167</v>
      </c>
      <c r="H19" s="15">
        <v>198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>
        <v>0.66</v>
      </c>
      <c r="G20" s="14" t="s">
        <v>41</v>
      </c>
      <c r="H20" s="14">
        <v>0.06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f>100.5-5</f>
        <v>95.5</v>
      </c>
      <c r="F22" s="14">
        <f>100.6-5</f>
        <v>95.6</v>
      </c>
      <c r="G22" s="14">
        <v>91.1</v>
      </c>
      <c r="H22" s="14">
        <f>101.1-5</f>
        <v>96.1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43616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555C95-B28E-4EBA-8051-77596DF8E233}"/>
</file>

<file path=customXml/itemProps2.xml><?xml version="1.0" encoding="utf-8"?>
<ds:datastoreItem xmlns:ds="http://schemas.openxmlformats.org/officeDocument/2006/customXml" ds:itemID="{0B82B716-B76F-4ABF-B9E0-57FFE18DB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2019-05-30T21:02:50Z</dcterms:modified>
</cp:coreProperties>
</file>